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Udham Singh Nagar" sheetId="1" r:id="rId1"/>
    <sheet name="Haridwar" sheetId="2" r:id="rId2"/>
    <sheet name="Dehradun Plain" sheetId="3" r:id="rId3"/>
    <sheet name="Nainital Plain   " sheetId="4" r:id="rId4"/>
  </sheets>
  <definedNames>
    <definedName name="_xlnm.Print_Area" localSheetId="2">'Dehradun Plain'!$A$1:$M$56</definedName>
    <definedName name="_xlnm.Print_Area" localSheetId="1">'Haridwar'!$A$1:$M$58</definedName>
    <definedName name="_xlnm.Print_Area" localSheetId="3">'Nainital Plain   '!$A$1:$M$55</definedName>
    <definedName name="_xlnm.Print_Area" localSheetId="0">'Udham Singh Nagar'!$A$1:$M$59</definedName>
  </definedNames>
  <calcPr fullCalcOnLoad="1"/>
</workbook>
</file>

<file path=xl/sharedStrings.xml><?xml version="1.0" encoding="utf-8"?>
<sst xmlns="http://schemas.openxmlformats.org/spreadsheetml/2006/main" count="432" uniqueCount="85">
  <si>
    <t>State:</t>
  </si>
  <si>
    <t>Cover-1: Low Temperature</t>
  </si>
  <si>
    <t xml:space="preserve">Objective: </t>
  </si>
  <si>
    <t>To provide cover against reduced growth due to low  temperature during cover period</t>
  </si>
  <si>
    <t xml:space="preserve">Cover Period: </t>
  </si>
  <si>
    <t>To</t>
  </si>
  <si>
    <t>Cover Index:</t>
  </si>
  <si>
    <t>Cummulative DAILY downward deviation of Minimum temperature from respective triggers.</t>
  </si>
  <si>
    <t>Trigger Temperature :-</t>
  </si>
  <si>
    <t>Payout Table:-</t>
  </si>
  <si>
    <t>From</t>
  </si>
  <si>
    <t>Trigger</t>
  </si>
  <si>
    <t xml:space="preserve">Strike (&gt;) </t>
  </si>
  <si>
    <t>°C</t>
  </si>
  <si>
    <t>Exit:</t>
  </si>
  <si>
    <t>Notional Payout ( Rs./ ° C):</t>
  </si>
  <si>
    <t>Maximum Payout (Rs.):</t>
  </si>
  <si>
    <t>Nature of cover:</t>
  </si>
  <si>
    <t>Aggregate of deviations during the cover period.</t>
  </si>
  <si>
    <t>Cover-2: High Temperature</t>
  </si>
  <si>
    <t>To provide cover against High Temperature during cover period.</t>
  </si>
  <si>
    <t>Cummulative DAILY upward deviation of Maximum temperature from respective triggers.</t>
  </si>
  <si>
    <t>Cover-3: Unseasonal / Excess Rainfall</t>
  </si>
  <si>
    <t>To provide cover against unseasonal / excess rainfall during cover period.</t>
  </si>
  <si>
    <t>Daily Rainfall (mm)</t>
  </si>
  <si>
    <t>Cover Phases</t>
  </si>
  <si>
    <t>Payout per hectare</t>
  </si>
  <si>
    <t xml:space="preserve"> Daily Rainfall (mm) more than</t>
  </si>
  <si>
    <t>Strike (&gt;)</t>
  </si>
  <si>
    <t>Variable   (Rs.Per mm)</t>
  </si>
  <si>
    <t>Nature of Cover:</t>
  </si>
  <si>
    <t xml:space="preserve"> Multiple events</t>
  </si>
  <si>
    <t>Details of Sum Insured &amp; Premium (in Rs)</t>
  </si>
  <si>
    <t>Unit</t>
  </si>
  <si>
    <t>Haridwar</t>
  </si>
  <si>
    <t>DEPARTMENT OF HORTICULTURE AND FOOD PROCESSING, UTTARAKHAND, UDYAN BAHWAN, CHABATIYA, RANIKHET, ALMORA</t>
  </si>
  <si>
    <t>UTTARAKHAND</t>
  </si>
  <si>
    <t>District :</t>
  </si>
  <si>
    <t>Nainital Plain</t>
  </si>
  <si>
    <t>Reference Unit Area (s):</t>
  </si>
  <si>
    <t xml:space="preserve">RWS : </t>
  </si>
  <si>
    <t xml:space="preserve">BWS : </t>
  </si>
  <si>
    <r>
      <t>Fixed (</t>
    </r>
    <r>
      <rPr>
        <b/>
        <sz val="8"/>
        <rFont val="Arial"/>
        <family val="2"/>
      </rPr>
      <t>Rs</t>
    </r>
    <r>
      <rPr>
        <b/>
        <sz val="9"/>
        <rFont val="Arial"/>
        <family val="2"/>
      </rPr>
      <t>.)</t>
    </r>
  </si>
  <si>
    <t>Variable (Rs.Per mm)</t>
  </si>
  <si>
    <t>Fixed (Rs.)</t>
  </si>
  <si>
    <t>FINANCIAL BID TABLE</t>
  </si>
  <si>
    <t>PREMIUM RATE %</t>
  </si>
  <si>
    <t>Per Hectare</t>
  </si>
  <si>
    <t>Total Sum Insured :</t>
  </si>
  <si>
    <t>Dehradun Plain</t>
  </si>
  <si>
    <t>Udham Singh Nagar</t>
  </si>
  <si>
    <t>NAME OF INSURANCE COMPANY, SIGN &amp; SEAL</t>
  </si>
  <si>
    <r>
      <t>Fixed (</t>
    </r>
    <r>
      <rPr>
        <sz val="8"/>
        <rFont val="Arial"/>
        <family val="2"/>
      </rPr>
      <t>Rs</t>
    </r>
    <r>
      <rPr>
        <sz val="10"/>
        <rFont val="Arial"/>
        <family val="2"/>
      </rPr>
      <t>.)</t>
    </r>
  </si>
  <si>
    <t>#nziqj</t>
  </si>
  <si>
    <t>xnjiqj</t>
  </si>
  <si>
    <t>cktiqj</t>
  </si>
  <si>
    <t>tliqj</t>
  </si>
  <si>
    <t>dk'khiqj</t>
  </si>
  <si>
    <t>flrkjxat</t>
  </si>
  <si>
    <t>[kVhek</t>
  </si>
  <si>
    <t>Unit : Hactare</t>
  </si>
  <si>
    <t>gynokuh</t>
  </si>
  <si>
    <t>dqojiqj</t>
  </si>
  <si>
    <t>jkeuxj</t>
  </si>
  <si>
    <t>dksVkckx</t>
  </si>
  <si>
    <t>fodkluxj</t>
  </si>
  <si>
    <t>lgliqj</t>
  </si>
  <si>
    <t>jk;iqj</t>
  </si>
  <si>
    <t>FkkukS</t>
  </si>
  <si>
    <t>MksbZokyk</t>
  </si>
  <si>
    <t>#Mdh</t>
  </si>
  <si>
    <t>ukjlu</t>
  </si>
  <si>
    <t>Hkkxokuiqj</t>
  </si>
  <si>
    <t>cgnjkckn</t>
  </si>
  <si>
    <t>yDlj</t>
  </si>
  <si>
    <t>[kuiqj</t>
  </si>
  <si>
    <t>Season</t>
  </si>
  <si>
    <t>Year</t>
  </si>
  <si>
    <t>Crop</t>
  </si>
  <si>
    <t>Rabi</t>
  </si>
  <si>
    <t>Tomato</t>
  </si>
  <si>
    <t>RESTRUCTURED WEATHER BASED CROP INSURANCE SCHEME</t>
  </si>
  <si>
    <t>2023-24</t>
  </si>
  <si>
    <t>2024-25</t>
  </si>
  <si>
    <t>2025-26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</si>
</sst>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  <numFmt numFmtId="165" formatCode="_([$€-2]* #,##0.00_);_([$€-2]* \(#,##0.00\);_([$€-2]* &quot;-&quot;??_)"/>
    <numFmt numFmtId="166" formatCode="[$-409]d/mmm;@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6"/>
      <color indexed="8"/>
      <name val="Kruti Dev 010"/>
      <family val="0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6"/>
      <color rgb="FF000000"/>
      <name val="Kruti Dev 010"/>
      <family val="0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5" fillId="33" borderId="12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4" fillId="33" borderId="13" xfId="57" applyFont="1" applyFill="1" applyBorder="1" applyAlignment="1">
      <alignment horizontal="left"/>
      <protection/>
    </xf>
    <xf numFmtId="0" fontId="4" fillId="33" borderId="12" xfId="57" applyFont="1" applyFill="1" applyBorder="1" applyAlignment="1">
      <alignment horizontal="right"/>
      <protection/>
    </xf>
    <xf numFmtId="0" fontId="9" fillId="33" borderId="0" xfId="57" applyFont="1" applyFill="1">
      <alignment/>
      <protection/>
    </xf>
    <xf numFmtId="0" fontId="9" fillId="33" borderId="0" xfId="57" applyFont="1" applyFill="1" applyAlignment="1">
      <alignment horizontal="center"/>
      <protection/>
    </xf>
    <xf numFmtId="166" fontId="9" fillId="33" borderId="0" xfId="57" applyNumberFormat="1" applyFont="1" applyFill="1" applyAlignment="1">
      <alignment horizontal="center"/>
      <protection/>
    </xf>
    <xf numFmtId="2" fontId="9" fillId="33" borderId="0" xfId="57" applyNumberFormat="1" applyFont="1" applyFill="1" applyAlignment="1">
      <alignment horizontal="center" vertical="justify"/>
      <protection/>
    </xf>
    <xf numFmtId="0" fontId="9" fillId="33" borderId="0" xfId="0" applyFont="1" applyFill="1" applyAlignment="1">
      <alignment/>
    </xf>
    <xf numFmtId="0" fontId="9" fillId="33" borderId="11" xfId="57" applyFont="1" applyFill="1" applyBorder="1">
      <alignment/>
      <protection/>
    </xf>
    <xf numFmtId="1" fontId="9" fillId="33" borderId="0" xfId="57" applyNumberFormat="1" applyFont="1" applyFill="1">
      <alignment/>
      <protection/>
    </xf>
    <xf numFmtId="0" fontId="9" fillId="0" borderId="0" xfId="0" applyFont="1" applyAlignment="1">
      <alignment/>
    </xf>
    <xf numFmtId="0" fontId="2" fillId="33" borderId="11" xfId="0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16" fontId="10" fillId="33" borderId="0" xfId="0" applyNumberFormat="1" applyFont="1" applyFill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16" fontId="2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right"/>
    </xf>
    <xf numFmtId="0" fontId="9" fillId="33" borderId="15" xfId="0" applyFont="1" applyFill="1" applyBorder="1" applyAlignment="1">
      <alignment/>
    </xf>
    <xf numFmtId="16" fontId="9" fillId="33" borderId="16" xfId="0" applyNumberFormat="1" applyFont="1" applyFill="1" applyBorder="1" applyAlignment="1">
      <alignment horizontal="left"/>
    </xf>
    <xf numFmtId="2" fontId="9" fillId="33" borderId="14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left"/>
    </xf>
    <xf numFmtId="0" fontId="2" fillId="33" borderId="17" xfId="56" applyFont="1" applyFill="1" applyBorder="1">
      <alignment/>
      <protection/>
    </xf>
    <xf numFmtId="0" fontId="9" fillId="33" borderId="17" xfId="56" applyFont="1" applyFill="1" applyBorder="1">
      <alignment/>
      <protection/>
    </xf>
    <xf numFmtId="0" fontId="2" fillId="33" borderId="12" xfId="0" applyFont="1" applyFill="1" applyBorder="1" applyAlignment="1">
      <alignment horizontal="center"/>
    </xf>
    <xf numFmtId="16" fontId="9" fillId="33" borderId="12" xfId="0" applyNumberFormat="1" applyFont="1" applyFill="1" applyBorder="1" applyAlignment="1">
      <alignment horizontal="left"/>
    </xf>
    <xf numFmtId="16" fontId="9" fillId="33" borderId="14" xfId="0" applyNumberFormat="1" applyFont="1" applyFill="1" applyBorder="1" applyAlignment="1">
      <alignment horizontal="center"/>
    </xf>
    <xf numFmtId="164" fontId="9" fillId="33" borderId="14" xfId="0" applyNumberFormat="1" applyFont="1" applyFill="1" applyBorder="1" applyAlignment="1">
      <alignment horizontal="right"/>
    </xf>
    <xf numFmtId="0" fontId="9" fillId="33" borderId="15" xfId="0" applyFont="1" applyFill="1" applyBorder="1" applyAlignment="1">
      <alignment horizontal="left"/>
    </xf>
    <xf numFmtId="16" fontId="9" fillId="33" borderId="0" xfId="0" applyNumberFormat="1" applyFont="1" applyFill="1" applyAlignment="1">
      <alignment horizontal="left"/>
    </xf>
    <xf numFmtId="16" fontId="9" fillId="33" borderId="0" xfId="0" applyNumberFormat="1" applyFont="1" applyFill="1" applyAlignment="1">
      <alignment horizontal="center"/>
    </xf>
    <xf numFmtId="164" fontId="9" fillId="33" borderId="0" xfId="0" applyNumberFormat="1" applyFont="1" applyFill="1" applyAlignment="1">
      <alignment horizontal="right"/>
    </xf>
    <xf numFmtId="16" fontId="2" fillId="33" borderId="0" xfId="0" applyNumberFormat="1" applyFont="1" applyFill="1" applyAlignment="1">
      <alignment horizontal="left"/>
    </xf>
    <xf numFmtId="16" fontId="48" fillId="33" borderId="12" xfId="0" applyNumberFormat="1" applyFont="1" applyFill="1" applyBorder="1" applyAlignment="1">
      <alignment wrapText="1"/>
    </xf>
    <xf numFmtId="16" fontId="48" fillId="33" borderId="12" xfId="0" applyNumberFormat="1" applyFont="1" applyFill="1" applyBorder="1" applyAlignment="1">
      <alignment horizontal="center" wrapText="1"/>
    </xf>
    <xf numFmtId="16" fontId="2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9" fillId="0" borderId="11" xfId="0" applyFont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2" fillId="33" borderId="11" xfId="0" applyFont="1" applyFill="1" applyBorder="1" applyAlignment="1">
      <alignment horizontal="left" wrapText="1"/>
    </xf>
    <xf numFmtId="0" fontId="9" fillId="33" borderId="21" xfId="57" applyFont="1" applyFill="1" applyBorder="1">
      <alignment/>
      <protection/>
    </xf>
    <xf numFmtId="0" fontId="9" fillId="33" borderId="15" xfId="57" applyFont="1" applyFill="1" applyBorder="1">
      <alignment/>
      <protection/>
    </xf>
    <xf numFmtId="0" fontId="9" fillId="33" borderId="12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4" fillId="33" borderId="13" xfId="57" applyFont="1" applyFill="1" applyBorder="1" applyAlignment="1">
      <alignment horizontal="left"/>
      <protection/>
    </xf>
    <xf numFmtId="0" fontId="4" fillId="33" borderId="12" xfId="57" applyFont="1" applyFill="1" applyBorder="1" applyAlignment="1">
      <alignment horizontal="right"/>
      <protection/>
    </xf>
    <xf numFmtId="0" fontId="0" fillId="33" borderId="11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33" borderId="11" xfId="0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16" fontId="10" fillId="33" borderId="0" xfId="0" applyNumberFormat="1" applyFont="1" applyFill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16" fontId="2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right"/>
    </xf>
    <xf numFmtId="0" fontId="9" fillId="33" borderId="15" xfId="0" applyFont="1" applyFill="1" applyBorder="1" applyAlignment="1">
      <alignment/>
    </xf>
    <xf numFmtId="16" fontId="9" fillId="33" borderId="16" xfId="0" applyNumberFormat="1" applyFont="1" applyFill="1" applyBorder="1" applyAlignment="1">
      <alignment horizontal="left"/>
    </xf>
    <xf numFmtId="2" fontId="9" fillId="33" borderId="14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left"/>
    </xf>
    <xf numFmtId="0" fontId="2" fillId="33" borderId="17" xfId="56" applyFont="1" applyFill="1" applyBorder="1">
      <alignment/>
      <protection/>
    </xf>
    <xf numFmtId="0" fontId="9" fillId="33" borderId="17" xfId="56" applyFont="1" applyFill="1" applyBorder="1">
      <alignment/>
      <protection/>
    </xf>
    <xf numFmtId="0" fontId="2" fillId="33" borderId="12" xfId="0" applyFont="1" applyFill="1" applyBorder="1" applyAlignment="1">
      <alignment horizontal="center"/>
    </xf>
    <xf numFmtId="16" fontId="9" fillId="33" borderId="12" xfId="0" applyNumberFormat="1" applyFont="1" applyFill="1" applyBorder="1" applyAlignment="1">
      <alignment horizontal="left"/>
    </xf>
    <xf numFmtId="16" fontId="9" fillId="33" borderId="14" xfId="0" applyNumberFormat="1" applyFont="1" applyFill="1" applyBorder="1" applyAlignment="1">
      <alignment horizontal="center"/>
    </xf>
    <xf numFmtId="164" fontId="9" fillId="33" borderId="14" xfId="0" applyNumberFormat="1" applyFont="1" applyFill="1" applyBorder="1" applyAlignment="1">
      <alignment horizontal="right"/>
    </xf>
    <xf numFmtId="0" fontId="9" fillId="33" borderId="15" xfId="0" applyFont="1" applyFill="1" applyBorder="1" applyAlignment="1">
      <alignment horizontal="left"/>
    </xf>
    <xf numFmtId="16" fontId="9" fillId="33" borderId="0" xfId="0" applyNumberFormat="1" applyFont="1" applyFill="1" applyAlignment="1">
      <alignment horizontal="left"/>
    </xf>
    <xf numFmtId="16" fontId="9" fillId="33" borderId="0" xfId="0" applyNumberFormat="1" applyFont="1" applyFill="1" applyAlignment="1">
      <alignment horizontal="center"/>
    </xf>
    <xf numFmtId="164" fontId="9" fillId="33" borderId="0" xfId="0" applyNumberFormat="1" applyFont="1" applyFill="1" applyAlignment="1">
      <alignment horizontal="right"/>
    </xf>
    <xf numFmtId="16" fontId="2" fillId="33" borderId="0" xfId="0" applyNumberFormat="1" applyFont="1" applyFill="1" applyAlignment="1">
      <alignment horizontal="left"/>
    </xf>
    <xf numFmtId="16" fontId="48" fillId="33" borderId="12" xfId="0" applyNumberFormat="1" applyFont="1" applyFill="1" applyBorder="1" applyAlignment="1">
      <alignment wrapText="1"/>
    </xf>
    <xf numFmtId="16" fontId="48" fillId="33" borderId="12" xfId="0" applyNumberFormat="1" applyFont="1" applyFill="1" applyBorder="1" applyAlignment="1">
      <alignment horizontal="center" wrapText="1"/>
    </xf>
    <xf numFmtId="16" fontId="2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" fontId="9" fillId="33" borderId="12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9" fillId="33" borderId="11" xfId="57" applyFont="1" applyFill="1" applyBorder="1">
      <alignment/>
      <protection/>
    </xf>
    <xf numFmtId="0" fontId="9" fillId="33" borderId="0" xfId="57" applyFont="1" applyFill="1">
      <alignment/>
      <protection/>
    </xf>
    <xf numFmtId="1" fontId="9" fillId="33" borderId="0" xfId="57" applyNumberFormat="1" applyFont="1" applyFill="1">
      <alignment/>
      <protection/>
    </xf>
    <xf numFmtId="0" fontId="9" fillId="33" borderId="0" xfId="57" applyFont="1" applyFill="1" applyAlignment="1">
      <alignment horizontal="center"/>
      <protection/>
    </xf>
    <xf numFmtId="166" fontId="9" fillId="33" borderId="0" xfId="57" applyNumberFormat="1" applyFont="1" applyFill="1" applyAlignment="1">
      <alignment horizontal="center"/>
      <protection/>
    </xf>
    <xf numFmtId="2" fontId="9" fillId="33" borderId="0" xfId="57" applyNumberFormat="1" applyFont="1" applyFill="1" applyAlignment="1">
      <alignment horizontal="center" vertical="justify"/>
      <protection/>
    </xf>
    <xf numFmtId="0" fontId="9" fillId="33" borderId="21" xfId="57" applyFont="1" applyFill="1" applyBorder="1">
      <alignment/>
      <protection/>
    </xf>
    <xf numFmtId="0" fontId="9" fillId="33" borderId="15" xfId="57" applyFont="1" applyFill="1" applyBorder="1">
      <alignment/>
      <protection/>
    </xf>
    <xf numFmtId="0" fontId="9" fillId="0" borderId="11" xfId="0" applyFont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49" fillId="0" borderId="22" xfId="0" applyFont="1" applyBorder="1" applyAlignment="1">
      <alignment horizontal="center" vertical="center" wrapText="1"/>
    </xf>
    <xf numFmtId="0" fontId="49" fillId="0" borderId="22" xfId="0" applyFont="1" applyBorder="1" applyAlignment="1">
      <alignment vertical="center" wrapText="1"/>
    </xf>
    <xf numFmtId="0" fontId="0" fillId="0" borderId="0" xfId="0" applyFont="1" applyAlignment="1">
      <alignment/>
    </xf>
    <xf numFmtId="0" fontId="4" fillId="33" borderId="13" xfId="57" applyFont="1" applyFill="1" applyBorder="1" applyAlignment="1">
      <alignment horizontal="left"/>
      <protection/>
    </xf>
    <xf numFmtId="0" fontId="4" fillId="33" borderId="12" xfId="57" applyFont="1" applyFill="1" applyBorder="1" applyAlignment="1">
      <alignment horizontal="right"/>
      <protection/>
    </xf>
    <xf numFmtId="0" fontId="49" fillId="0" borderId="22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33" borderId="11" xfId="0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16" fontId="10" fillId="33" borderId="0" xfId="0" applyNumberFormat="1" applyFont="1" applyFill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16" fontId="2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right"/>
    </xf>
    <xf numFmtId="0" fontId="9" fillId="33" borderId="15" xfId="0" applyFont="1" applyFill="1" applyBorder="1" applyAlignment="1">
      <alignment/>
    </xf>
    <xf numFmtId="16" fontId="9" fillId="33" borderId="16" xfId="0" applyNumberFormat="1" applyFont="1" applyFill="1" applyBorder="1" applyAlignment="1">
      <alignment horizontal="left"/>
    </xf>
    <xf numFmtId="164" fontId="9" fillId="33" borderId="14" xfId="0" applyNumberFormat="1" applyFont="1" applyFill="1" applyBorder="1" applyAlignment="1">
      <alignment/>
    </xf>
    <xf numFmtId="16" fontId="9" fillId="33" borderId="23" xfId="0" applyNumberFormat="1" applyFont="1" applyFill="1" applyBorder="1" applyAlignment="1">
      <alignment horizontal="left"/>
    </xf>
    <xf numFmtId="2" fontId="9" fillId="33" borderId="14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left"/>
    </xf>
    <xf numFmtId="0" fontId="2" fillId="33" borderId="17" xfId="56" applyFont="1" applyFill="1" applyBorder="1">
      <alignment/>
      <protection/>
    </xf>
    <xf numFmtId="0" fontId="9" fillId="33" borderId="17" xfId="56" applyFont="1" applyFill="1" applyBorder="1">
      <alignment/>
      <protection/>
    </xf>
    <xf numFmtId="0" fontId="2" fillId="33" borderId="12" xfId="0" applyFont="1" applyFill="1" applyBorder="1" applyAlignment="1">
      <alignment horizontal="center"/>
    </xf>
    <xf numFmtId="16" fontId="9" fillId="33" borderId="12" xfId="0" applyNumberFormat="1" applyFont="1" applyFill="1" applyBorder="1" applyAlignment="1">
      <alignment horizontal="left"/>
    </xf>
    <xf numFmtId="16" fontId="9" fillId="33" borderId="14" xfId="0" applyNumberFormat="1" applyFont="1" applyFill="1" applyBorder="1" applyAlignment="1">
      <alignment horizontal="center"/>
    </xf>
    <xf numFmtId="164" fontId="9" fillId="33" borderId="14" xfId="0" applyNumberFormat="1" applyFont="1" applyFill="1" applyBorder="1" applyAlignment="1">
      <alignment horizontal="right"/>
    </xf>
    <xf numFmtId="0" fontId="9" fillId="33" borderId="15" xfId="0" applyFont="1" applyFill="1" applyBorder="1" applyAlignment="1">
      <alignment horizontal="left"/>
    </xf>
    <xf numFmtId="16" fontId="9" fillId="33" borderId="0" xfId="0" applyNumberFormat="1" applyFont="1" applyFill="1" applyAlignment="1">
      <alignment horizontal="left"/>
    </xf>
    <xf numFmtId="16" fontId="9" fillId="33" borderId="0" xfId="0" applyNumberFormat="1" applyFont="1" applyFill="1" applyAlignment="1">
      <alignment horizontal="center"/>
    </xf>
    <xf numFmtId="164" fontId="9" fillId="33" borderId="0" xfId="0" applyNumberFormat="1" applyFont="1" applyFill="1" applyAlignment="1">
      <alignment horizontal="right"/>
    </xf>
    <xf numFmtId="16" fontId="2" fillId="33" borderId="0" xfId="0" applyNumberFormat="1" applyFont="1" applyFill="1" applyAlignment="1">
      <alignment horizontal="left"/>
    </xf>
    <xf numFmtId="16" fontId="48" fillId="33" borderId="12" xfId="0" applyNumberFormat="1" applyFont="1" applyFill="1" applyBorder="1" applyAlignment="1">
      <alignment wrapText="1"/>
    </xf>
    <xf numFmtId="16" fontId="48" fillId="33" borderId="12" xfId="0" applyNumberFormat="1" applyFont="1" applyFill="1" applyBorder="1" applyAlignment="1">
      <alignment horizontal="center" wrapText="1"/>
    </xf>
    <xf numFmtId="16" fontId="2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" fontId="9" fillId="33" borderId="12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9" fillId="33" borderId="11" xfId="57" applyFont="1" applyFill="1" applyBorder="1">
      <alignment/>
      <protection/>
    </xf>
    <xf numFmtId="0" fontId="9" fillId="33" borderId="0" xfId="57" applyFont="1" applyFill="1">
      <alignment/>
      <protection/>
    </xf>
    <xf numFmtId="1" fontId="9" fillId="33" borderId="0" xfId="57" applyNumberFormat="1" applyFont="1" applyFill="1">
      <alignment/>
      <protection/>
    </xf>
    <xf numFmtId="0" fontId="9" fillId="33" borderId="0" xfId="57" applyFont="1" applyFill="1" applyAlignment="1">
      <alignment horizontal="center"/>
      <protection/>
    </xf>
    <xf numFmtId="166" fontId="9" fillId="33" borderId="0" xfId="57" applyNumberFormat="1" applyFont="1" applyFill="1" applyAlignment="1">
      <alignment horizontal="center"/>
      <protection/>
    </xf>
    <xf numFmtId="2" fontId="9" fillId="33" borderId="0" xfId="57" applyNumberFormat="1" applyFont="1" applyFill="1" applyAlignment="1">
      <alignment horizontal="center" vertical="justify"/>
      <protection/>
    </xf>
    <xf numFmtId="0" fontId="9" fillId="33" borderId="21" xfId="57" applyFont="1" applyFill="1" applyBorder="1">
      <alignment/>
      <protection/>
    </xf>
    <xf numFmtId="0" fontId="9" fillId="33" borderId="15" xfId="57" applyFont="1" applyFill="1" applyBorder="1">
      <alignment/>
      <protection/>
    </xf>
    <xf numFmtId="0" fontId="9" fillId="0" borderId="11" xfId="0" applyFont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16" fontId="9" fillId="33" borderId="14" xfId="0" applyNumberFormat="1" applyFont="1" applyFill="1" applyBorder="1" applyAlignment="1">
      <alignment horizontal="left"/>
    </xf>
    <xf numFmtId="0" fontId="4" fillId="33" borderId="0" xfId="57" applyFont="1" applyFill="1" applyAlignment="1">
      <alignment horizontal="center"/>
      <protection/>
    </xf>
    <xf numFmtId="0" fontId="4" fillId="33" borderId="10" xfId="57" applyFont="1" applyFill="1" applyBorder="1" applyAlignment="1">
      <alignment horizontal="center"/>
      <protection/>
    </xf>
    <xf numFmtId="0" fontId="14" fillId="33" borderId="12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4" xfId="57" applyFont="1" applyFill="1" applyBorder="1" applyAlignment="1">
      <alignment horizontal="center"/>
      <protection/>
    </xf>
    <xf numFmtId="0" fontId="2" fillId="33" borderId="21" xfId="57" applyFont="1" applyFill="1" applyBorder="1" applyAlignment="1">
      <alignment horizontal="center"/>
      <protection/>
    </xf>
    <xf numFmtId="0" fontId="2" fillId="33" borderId="15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 wrapText="1"/>
      <protection/>
    </xf>
    <xf numFmtId="0" fontId="9" fillId="33" borderId="21" xfId="57" applyFont="1" applyFill="1" applyBorder="1" applyAlignment="1">
      <alignment horizontal="center" wrapText="1"/>
      <protection/>
    </xf>
    <xf numFmtId="0" fontId="9" fillId="33" borderId="15" xfId="57" applyFont="1" applyFill="1" applyBorder="1" applyAlignment="1">
      <alignment horizontal="center" wrapText="1"/>
      <protection/>
    </xf>
    <xf numFmtId="1" fontId="9" fillId="33" borderId="14" xfId="57" applyNumberFormat="1" applyFont="1" applyFill="1" applyBorder="1" applyAlignment="1">
      <alignment horizontal="center"/>
      <protection/>
    </xf>
    <xf numFmtId="1" fontId="9" fillId="33" borderId="21" xfId="57" applyNumberFormat="1" applyFont="1" applyFill="1" applyBorder="1" applyAlignment="1">
      <alignment horizontal="center"/>
      <protection/>
    </xf>
    <xf numFmtId="1" fontId="9" fillId="33" borderId="15" xfId="57" applyNumberFormat="1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left"/>
      <protection/>
    </xf>
    <xf numFmtId="0" fontId="9" fillId="33" borderId="21" xfId="57" applyFont="1" applyFill="1" applyBorder="1" applyAlignment="1">
      <alignment horizontal="left"/>
      <protection/>
    </xf>
    <xf numFmtId="0" fontId="9" fillId="33" borderId="15" xfId="57" applyFont="1" applyFill="1" applyBorder="1" applyAlignment="1">
      <alignment horizontal="left"/>
      <protection/>
    </xf>
    <xf numFmtId="0" fontId="9" fillId="33" borderId="14" xfId="57" applyFont="1" applyFill="1" applyBorder="1" applyAlignment="1">
      <alignment horizontal="center"/>
      <protection/>
    </xf>
    <xf numFmtId="0" fontId="9" fillId="33" borderId="21" xfId="57" applyFont="1" applyFill="1" applyBorder="1" applyAlignment="1">
      <alignment horizontal="center"/>
      <protection/>
    </xf>
    <xf numFmtId="0" fontId="9" fillId="33" borderId="15" xfId="57" applyFont="1" applyFill="1" applyBorder="1" applyAlignment="1">
      <alignment horizontal="center"/>
      <protection/>
    </xf>
    <xf numFmtId="0" fontId="9" fillId="33" borderId="12" xfId="57" applyFont="1" applyFill="1" applyBorder="1" applyAlignment="1">
      <alignment horizontal="center"/>
      <protection/>
    </xf>
    <xf numFmtId="0" fontId="2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" fontId="2" fillId="33" borderId="14" xfId="0" applyNumberFormat="1" applyFont="1" applyFill="1" applyBorder="1" applyAlignment="1">
      <alignment horizontal="center" wrapText="1"/>
    </xf>
    <xf numFmtId="16" fontId="2" fillId="33" borderId="21" xfId="0" applyNumberFormat="1" applyFont="1" applyFill="1" applyBorder="1" applyAlignment="1">
      <alignment horizontal="center" wrapText="1"/>
    </xf>
    <xf numFmtId="16" fontId="2" fillId="33" borderId="15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/>
    </xf>
    <xf numFmtId="0" fontId="2" fillId="33" borderId="22" xfId="57" applyFont="1" applyFill="1" applyBorder="1" applyAlignment="1">
      <alignment horizontal="center" vertical="center" wrapText="1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49" fillId="0" borderId="22" xfId="0" applyFont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/>
    </xf>
    <xf numFmtId="0" fontId="7" fillId="33" borderId="29" xfId="57" applyFont="1" applyFill="1" applyBorder="1" applyAlignment="1">
      <alignment horizontal="center"/>
      <protection/>
    </xf>
    <xf numFmtId="0" fontId="7" fillId="33" borderId="30" xfId="57" applyFont="1" applyFill="1" applyBorder="1" applyAlignment="1">
      <alignment horizontal="center"/>
      <protection/>
    </xf>
    <xf numFmtId="0" fontId="7" fillId="33" borderId="31" xfId="57" applyFont="1" applyFill="1" applyBorder="1" applyAlignment="1">
      <alignment horizontal="center"/>
      <protection/>
    </xf>
    <xf numFmtId="0" fontId="4" fillId="33" borderId="32" xfId="57" applyFont="1" applyFill="1" applyBorder="1" applyAlignment="1">
      <alignment horizontal="center"/>
      <protection/>
    </xf>
    <xf numFmtId="0" fontId="4" fillId="33" borderId="17" xfId="57" applyFont="1" applyFill="1" applyBorder="1" applyAlignment="1">
      <alignment horizontal="center"/>
      <protection/>
    </xf>
    <xf numFmtId="0" fontId="4" fillId="33" borderId="33" xfId="57" applyFont="1" applyFill="1" applyBorder="1" applyAlignment="1">
      <alignment horizontal="center"/>
      <protection/>
    </xf>
    <xf numFmtId="0" fontId="4" fillId="33" borderId="14" xfId="57" applyFont="1" applyFill="1" applyBorder="1" applyAlignment="1">
      <alignment horizontal="center"/>
      <protection/>
    </xf>
    <xf numFmtId="0" fontId="4" fillId="33" borderId="21" xfId="57" applyFont="1" applyFill="1" applyBorder="1" applyAlignment="1">
      <alignment horizontal="center"/>
      <protection/>
    </xf>
    <xf numFmtId="1" fontId="4" fillId="33" borderId="14" xfId="57" applyNumberFormat="1" applyFont="1" applyFill="1" applyBorder="1" applyAlignment="1">
      <alignment horizontal="center"/>
      <protection/>
    </xf>
    <xf numFmtId="1" fontId="4" fillId="33" borderId="15" xfId="57" applyNumberFormat="1" applyFont="1" applyFill="1" applyBorder="1" applyAlignment="1">
      <alignment horizontal="center"/>
      <protection/>
    </xf>
    <xf numFmtId="0" fontId="4" fillId="33" borderId="34" xfId="57" applyFont="1" applyFill="1" applyBorder="1" applyAlignment="1">
      <alignment horizontal="center"/>
      <protection/>
    </xf>
    <xf numFmtId="0" fontId="4" fillId="33" borderId="35" xfId="57" applyFont="1" applyFill="1" applyBorder="1" applyAlignment="1">
      <alignment horizontal="center"/>
      <protection/>
    </xf>
    <xf numFmtId="0" fontId="4" fillId="33" borderId="36" xfId="57" applyFont="1" applyFill="1" applyBorder="1" applyAlignment="1">
      <alignment horizontal="center"/>
      <protection/>
    </xf>
    <xf numFmtId="0" fontId="14" fillId="33" borderId="1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4" xfId="57" applyFont="1" applyFill="1" applyBorder="1" applyAlignment="1">
      <alignment horizontal="center"/>
      <protection/>
    </xf>
    <xf numFmtId="0" fontId="2" fillId="33" borderId="21" xfId="57" applyFont="1" applyFill="1" applyBorder="1" applyAlignment="1">
      <alignment horizontal="center"/>
      <protection/>
    </xf>
    <xf numFmtId="0" fontId="2" fillId="33" borderId="15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 wrapText="1"/>
      <protection/>
    </xf>
    <xf numFmtId="0" fontId="9" fillId="33" borderId="21" xfId="57" applyFont="1" applyFill="1" applyBorder="1" applyAlignment="1">
      <alignment horizontal="center" wrapText="1"/>
      <protection/>
    </xf>
    <xf numFmtId="0" fontId="9" fillId="33" borderId="15" xfId="57" applyFont="1" applyFill="1" applyBorder="1" applyAlignment="1">
      <alignment horizontal="center" wrapText="1"/>
      <protection/>
    </xf>
    <xf numFmtId="1" fontId="9" fillId="33" borderId="14" xfId="57" applyNumberFormat="1" applyFont="1" applyFill="1" applyBorder="1" applyAlignment="1">
      <alignment horizontal="center"/>
      <protection/>
    </xf>
    <xf numFmtId="1" fontId="9" fillId="33" borderId="21" xfId="57" applyNumberFormat="1" applyFont="1" applyFill="1" applyBorder="1" applyAlignment="1">
      <alignment horizontal="center"/>
      <protection/>
    </xf>
    <xf numFmtId="1" fontId="9" fillId="33" borderId="15" xfId="57" applyNumberFormat="1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left"/>
      <protection/>
    </xf>
    <xf numFmtId="0" fontId="9" fillId="33" borderId="21" xfId="57" applyFont="1" applyFill="1" applyBorder="1" applyAlignment="1">
      <alignment horizontal="left"/>
      <protection/>
    </xf>
    <xf numFmtId="0" fontId="9" fillId="33" borderId="15" xfId="57" applyFont="1" applyFill="1" applyBorder="1" applyAlignment="1">
      <alignment horizontal="left"/>
      <protection/>
    </xf>
    <xf numFmtId="0" fontId="9" fillId="33" borderId="14" xfId="57" applyFont="1" applyFill="1" applyBorder="1" applyAlignment="1">
      <alignment horizontal="center"/>
      <protection/>
    </xf>
    <xf numFmtId="0" fontId="9" fillId="33" borderId="21" xfId="57" applyFont="1" applyFill="1" applyBorder="1" applyAlignment="1">
      <alignment horizontal="center"/>
      <protection/>
    </xf>
    <xf numFmtId="0" fontId="9" fillId="33" borderId="15" xfId="57" applyFont="1" applyFill="1" applyBorder="1" applyAlignment="1">
      <alignment horizontal="center"/>
      <protection/>
    </xf>
    <xf numFmtId="0" fontId="9" fillId="33" borderId="12" xfId="57" applyFont="1" applyFill="1" applyBorder="1" applyAlignment="1">
      <alignment horizontal="center"/>
      <protection/>
    </xf>
    <xf numFmtId="0" fontId="2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" fontId="2" fillId="33" borderId="14" xfId="0" applyNumberFormat="1" applyFont="1" applyFill="1" applyBorder="1" applyAlignment="1">
      <alignment horizontal="center" wrapText="1"/>
    </xf>
    <xf numFmtId="16" fontId="2" fillId="33" borderId="21" xfId="0" applyNumberFormat="1" applyFont="1" applyFill="1" applyBorder="1" applyAlignment="1">
      <alignment horizontal="center" wrapText="1"/>
    </xf>
    <xf numFmtId="16" fontId="2" fillId="33" borderId="15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/>
    </xf>
    <xf numFmtId="0" fontId="7" fillId="33" borderId="29" xfId="57" applyFont="1" applyFill="1" applyBorder="1" applyAlignment="1">
      <alignment horizontal="center"/>
      <protection/>
    </xf>
    <xf numFmtId="0" fontId="7" fillId="33" borderId="30" xfId="57" applyFont="1" applyFill="1" applyBorder="1" applyAlignment="1">
      <alignment horizontal="center"/>
      <protection/>
    </xf>
    <xf numFmtId="0" fontId="7" fillId="33" borderId="31" xfId="57" applyFont="1" applyFill="1" applyBorder="1" applyAlignment="1">
      <alignment horizontal="center"/>
      <protection/>
    </xf>
    <xf numFmtId="0" fontId="4" fillId="33" borderId="14" xfId="57" applyFont="1" applyFill="1" applyBorder="1" applyAlignment="1">
      <alignment horizontal="center"/>
      <protection/>
    </xf>
    <xf numFmtId="0" fontId="4" fillId="33" borderId="21" xfId="57" applyFont="1" applyFill="1" applyBorder="1" applyAlignment="1">
      <alignment horizontal="center"/>
      <protection/>
    </xf>
    <xf numFmtId="1" fontId="4" fillId="33" borderId="14" xfId="57" applyNumberFormat="1" applyFont="1" applyFill="1" applyBorder="1" applyAlignment="1">
      <alignment horizontal="center"/>
      <protection/>
    </xf>
    <xf numFmtId="1" fontId="4" fillId="33" borderId="15" xfId="57" applyNumberFormat="1" applyFont="1" applyFill="1" applyBorder="1" applyAlignment="1">
      <alignment horizontal="center"/>
      <protection/>
    </xf>
    <xf numFmtId="0" fontId="2" fillId="33" borderId="2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4" xfId="57" applyFont="1" applyFill="1" applyBorder="1" applyAlignment="1">
      <alignment horizontal="center"/>
      <protection/>
    </xf>
    <xf numFmtId="0" fontId="2" fillId="33" borderId="21" xfId="57" applyFont="1" applyFill="1" applyBorder="1" applyAlignment="1">
      <alignment horizontal="center"/>
      <protection/>
    </xf>
    <xf numFmtId="0" fontId="2" fillId="33" borderId="15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 wrapText="1"/>
      <protection/>
    </xf>
    <xf numFmtId="0" fontId="9" fillId="33" borderId="21" xfId="57" applyFont="1" applyFill="1" applyBorder="1" applyAlignment="1">
      <alignment horizontal="center" wrapText="1"/>
      <protection/>
    </xf>
    <xf numFmtId="0" fontId="9" fillId="33" borderId="15" xfId="57" applyFont="1" applyFill="1" applyBorder="1" applyAlignment="1">
      <alignment horizontal="center" wrapText="1"/>
      <protection/>
    </xf>
    <xf numFmtId="1" fontId="9" fillId="33" borderId="14" xfId="57" applyNumberFormat="1" applyFont="1" applyFill="1" applyBorder="1" applyAlignment="1">
      <alignment horizontal="center"/>
      <protection/>
    </xf>
    <xf numFmtId="1" fontId="9" fillId="33" borderId="21" xfId="57" applyNumberFormat="1" applyFont="1" applyFill="1" applyBorder="1" applyAlignment="1">
      <alignment horizontal="center"/>
      <protection/>
    </xf>
    <xf numFmtId="1" fontId="9" fillId="33" borderId="15" xfId="57" applyNumberFormat="1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left"/>
      <protection/>
    </xf>
    <xf numFmtId="0" fontId="9" fillId="33" borderId="21" xfId="57" applyFont="1" applyFill="1" applyBorder="1" applyAlignment="1">
      <alignment horizontal="left"/>
      <protection/>
    </xf>
    <xf numFmtId="0" fontId="9" fillId="33" borderId="15" xfId="57" applyFont="1" applyFill="1" applyBorder="1" applyAlignment="1">
      <alignment horizontal="left"/>
      <protection/>
    </xf>
    <xf numFmtId="0" fontId="9" fillId="33" borderId="14" xfId="57" applyFont="1" applyFill="1" applyBorder="1" applyAlignment="1">
      <alignment horizontal="center"/>
      <protection/>
    </xf>
    <xf numFmtId="0" fontId="9" fillId="33" borderId="21" xfId="57" applyFont="1" applyFill="1" applyBorder="1" applyAlignment="1">
      <alignment horizontal="center"/>
      <protection/>
    </xf>
    <xf numFmtId="0" fontId="9" fillId="33" borderId="15" xfId="57" applyFont="1" applyFill="1" applyBorder="1" applyAlignment="1">
      <alignment horizontal="center"/>
      <protection/>
    </xf>
    <xf numFmtId="0" fontId="9" fillId="33" borderId="12" xfId="57" applyFont="1" applyFill="1" applyBorder="1" applyAlignment="1">
      <alignment horizontal="center"/>
      <protection/>
    </xf>
    <xf numFmtId="0" fontId="2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" fontId="2" fillId="33" borderId="14" xfId="0" applyNumberFormat="1" applyFont="1" applyFill="1" applyBorder="1" applyAlignment="1">
      <alignment horizontal="center" wrapText="1"/>
    </xf>
    <xf numFmtId="16" fontId="2" fillId="33" borderId="21" xfId="0" applyNumberFormat="1" applyFont="1" applyFill="1" applyBorder="1" applyAlignment="1">
      <alignment horizontal="center" wrapText="1"/>
    </xf>
    <xf numFmtId="16" fontId="2" fillId="33" borderId="15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/>
    </xf>
    <xf numFmtId="0" fontId="2" fillId="33" borderId="22" xfId="57" applyFont="1" applyFill="1" applyBorder="1" applyAlignment="1">
      <alignment horizontal="center" vertical="center" wrapText="1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49" fillId="0" borderId="22" xfId="0" applyFont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/>
    </xf>
    <xf numFmtId="0" fontId="7" fillId="33" borderId="29" xfId="57" applyFont="1" applyFill="1" applyBorder="1" applyAlignment="1">
      <alignment horizontal="center"/>
      <protection/>
    </xf>
    <xf numFmtId="0" fontId="7" fillId="33" borderId="30" xfId="57" applyFont="1" applyFill="1" applyBorder="1" applyAlignment="1">
      <alignment horizontal="center"/>
      <protection/>
    </xf>
    <xf numFmtId="0" fontId="7" fillId="33" borderId="31" xfId="57" applyFont="1" applyFill="1" applyBorder="1" applyAlignment="1">
      <alignment horizontal="center"/>
      <protection/>
    </xf>
    <xf numFmtId="0" fontId="4" fillId="33" borderId="17" xfId="57" applyFont="1" applyFill="1" applyBorder="1" applyAlignment="1">
      <alignment horizontal="center"/>
      <protection/>
    </xf>
    <xf numFmtId="0" fontId="4" fillId="33" borderId="33" xfId="57" applyFont="1" applyFill="1" applyBorder="1" applyAlignment="1">
      <alignment horizontal="center"/>
      <protection/>
    </xf>
    <xf numFmtId="0" fontId="4" fillId="33" borderId="14" xfId="57" applyFont="1" applyFill="1" applyBorder="1" applyAlignment="1">
      <alignment horizontal="center"/>
      <protection/>
    </xf>
    <xf numFmtId="0" fontId="4" fillId="33" borderId="21" xfId="57" applyFont="1" applyFill="1" applyBorder="1" applyAlignment="1">
      <alignment horizontal="center"/>
      <protection/>
    </xf>
    <xf numFmtId="1" fontId="4" fillId="33" borderId="14" xfId="57" applyNumberFormat="1" applyFont="1" applyFill="1" applyBorder="1" applyAlignment="1">
      <alignment horizontal="center"/>
      <protection/>
    </xf>
    <xf numFmtId="1" fontId="4" fillId="33" borderId="15" xfId="57" applyNumberFormat="1" applyFont="1" applyFill="1" applyBorder="1" applyAlignment="1">
      <alignment horizontal="center"/>
      <protection/>
    </xf>
    <xf numFmtId="0" fontId="4" fillId="33" borderId="34" xfId="57" applyFont="1" applyFill="1" applyBorder="1" applyAlignment="1">
      <alignment horizontal="center"/>
      <protection/>
    </xf>
    <xf numFmtId="0" fontId="4" fillId="33" borderId="35" xfId="57" applyFont="1" applyFill="1" applyBorder="1" applyAlignment="1">
      <alignment horizontal="center"/>
      <protection/>
    </xf>
    <xf numFmtId="0" fontId="4" fillId="33" borderId="36" xfId="57" applyFont="1" applyFill="1" applyBorder="1" applyAlignment="1">
      <alignment horizontal="center"/>
      <protection/>
    </xf>
    <xf numFmtId="0" fontId="0" fillId="33" borderId="2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85" zoomScaleNormal="85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21.57421875" style="0" bestFit="1" customWidth="1"/>
    <col min="2" max="2" width="11.00390625" style="0" customWidth="1"/>
    <col min="3" max="3" width="12.00390625" style="0" customWidth="1"/>
    <col min="4" max="4" width="11.00390625" style="0" customWidth="1"/>
    <col min="6" max="6" width="11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18.75" customHeight="1">
      <c r="A1" s="236" t="s">
        <v>35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8"/>
    </row>
    <row r="2" spans="1:13" ht="18.75" customHeight="1">
      <c r="A2" s="239" t="s">
        <v>81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</row>
    <row r="3" spans="1:13" ht="18.75" customHeight="1">
      <c r="A3" s="249" t="s">
        <v>76</v>
      </c>
      <c r="B3" s="249"/>
      <c r="C3" s="203" t="s">
        <v>79</v>
      </c>
      <c r="E3" s="203" t="s">
        <v>77</v>
      </c>
      <c r="F3" s="203" t="s">
        <v>82</v>
      </c>
      <c r="G3" s="203" t="s">
        <v>83</v>
      </c>
      <c r="H3" s="203" t="s">
        <v>84</v>
      </c>
      <c r="J3" s="201"/>
      <c r="K3" s="203" t="s">
        <v>78</v>
      </c>
      <c r="L3" s="203" t="s">
        <v>80</v>
      </c>
      <c r="M3" s="202"/>
    </row>
    <row r="4" spans="1:13" ht="20.25" customHeight="1" thickBot="1">
      <c r="A4" s="9" t="s">
        <v>0</v>
      </c>
      <c r="B4" s="242" t="s">
        <v>36</v>
      </c>
      <c r="C4" s="243"/>
      <c r="D4" s="243"/>
      <c r="E4" s="243"/>
      <c r="F4" s="243"/>
      <c r="G4" s="10" t="s">
        <v>37</v>
      </c>
      <c r="H4" s="244" t="s">
        <v>50</v>
      </c>
      <c r="I4" s="245"/>
      <c r="J4" s="246" t="s">
        <v>60</v>
      </c>
      <c r="K4" s="247"/>
      <c r="L4" s="247"/>
      <c r="M4" s="248"/>
    </row>
    <row r="5" spans="1:13" ht="17.25" customHeight="1" thickBot="1">
      <c r="A5" s="232" t="s">
        <v>39</v>
      </c>
      <c r="B5" s="234" t="s">
        <v>53</v>
      </c>
      <c r="C5" s="234"/>
      <c r="D5" s="234"/>
      <c r="E5" s="235"/>
      <c r="F5" s="235"/>
      <c r="G5" s="232" t="s">
        <v>40</v>
      </c>
      <c r="H5" s="130" t="s">
        <v>53</v>
      </c>
      <c r="I5" s="233" t="s">
        <v>41</v>
      </c>
      <c r="J5" s="234" t="s">
        <v>54</v>
      </c>
      <c r="K5" s="234"/>
      <c r="L5" s="234"/>
      <c r="M5" s="250"/>
    </row>
    <row r="6" spans="1:13" ht="17.25" customHeight="1" thickBot="1">
      <c r="A6" s="232"/>
      <c r="B6" s="234" t="s">
        <v>54</v>
      </c>
      <c r="C6" s="234"/>
      <c r="D6" s="234"/>
      <c r="E6" s="235"/>
      <c r="F6" s="235"/>
      <c r="G6" s="232"/>
      <c r="H6" s="130" t="s">
        <v>54</v>
      </c>
      <c r="I6" s="233"/>
      <c r="J6" s="234" t="s">
        <v>53</v>
      </c>
      <c r="K6" s="234"/>
      <c r="L6" s="234"/>
      <c r="M6" s="250"/>
    </row>
    <row r="7" spans="1:13" ht="17.25" customHeight="1" thickBot="1">
      <c r="A7" s="232"/>
      <c r="B7" s="234" t="s">
        <v>55</v>
      </c>
      <c r="C7" s="234"/>
      <c r="D7" s="234"/>
      <c r="E7" s="235"/>
      <c r="F7" s="235"/>
      <c r="G7" s="232"/>
      <c r="H7" s="130" t="s">
        <v>55</v>
      </c>
      <c r="I7" s="233"/>
      <c r="J7" s="234" t="s">
        <v>56</v>
      </c>
      <c r="K7" s="234"/>
      <c r="L7" s="234"/>
      <c r="M7" s="250"/>
    </row>
    <row r="8" spans="1:13" ht="17.25" customHeight="1" thickBot="1">
      <c r="A8" s="232"/>
      <c r="B8" s="234" t="s">
        <v>56</v>
      </c>
      <c r="C8" s="234"/>
      <c r="D8" s="234"/>
      <c r="E8" s="235"/>
      <c r="F8" s="235"/>
      <c r="G8" s="232"/>
      <c r="H8" s="130" t="s">
        <v>56</v>
      </c>
      <c r="I8" s="233"/>
      <c r="J8" s="234" t="s">
        <v>55</v>
      </c>
      <c r="K8" s="234"/>
      <c r="L8" s="234"/>
      <c r="M8" s="250"/>
    </row>
    <row r="9" spans="1:13" ht="17.25" customHeight="1" thickBot="1">
      <c r="A9" s="232"/>
      <c r="B9" s="234" t="s">
        <v>57</v>
      </c>
      <c r="C9" s="234"/>
      <c r="D9" s="234"/>
      <c r="E9" s="235"/>
      <c r="F9" s="235"/>
      <c r="G9" s="232"/>
      <c r="H9" s="130" t="s">
        <v>57</v>
      </c>
      <c r="I9" s="233"/>
      <c r="J9" s="234" t="s">
        <v>56</v>
      </c>
      <c r="K9" s="234"/>
      <c r="L9" s="234"/>
      <c r="M9" s="250"/>
    </row>
    <row r="10" spans="1:13" ht="17.25" customHeight="1" thickBot="1">
      <c r="A10" s="232"/>
      <c r="B10" s="234" t="s">
        <v>58</v>
      </c>
      <c r="C10" s="234"/>
      <c r="D10" s="234"/>
      <c r="E10" s="235"/>
      <c r="F10" s="235"/>
      <c r="G10" s="232"/>
      <c r="H10" s="130" t="s">
        <v>58</v>
      </c>
      <c r="I10" s="233"/>
      <c r="J10" s="234" t="s">
        <v>59</v>
      </c>
      <c r="K10" s="234"/>
      <c r="L10" s="234"/>
      <c r="M10" s="250"/>
    </row>
    <row r="11" spans="1:13" ht="17.25" customHeight="1" thickBot="1">
      <c r="A11" s="232"/>
      <c r="B11" s="234" t="s">
        <v>59</v>
      </c>
      <c r="C11" s="234"/>
      <c r="D11" s="234"/>
      <c r="E11" s="235"/>
      <c r="F11" s="235"/>
      <c r="G11" s="232"/>
      <c r="H11" s="130" t="s">
        <v>59</v>
      </c>
      <c r="I11" s="233"/>
      <c r="J11" s="234" t="s">
        <v>58</v>
      </c>
      <c r="K11" s="234"/>
      <c r="L11" s="234"/>
      <c r="M11" s="250"/>
    </row>
    <row r="12" spans="1:13" ht="12.7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</row>
    <row r="13" spans="1:13" s="18" customFormat="1" ht="21.75" customHeight="1" thickBot="1">
      <c r="A13" s="223" t="s">
        <v>1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5"/>
    </row>
    <row r="14" spans="1:13" s="18" customFormat="1" ht="19.5" customHeight="1" thickTop="1">
      <c r="A14" s="19" t="s">
        <v>2</v>
      </c>
      <c r="B14" s="20" t="s">
        <v>3</v>
      </c>
      <c r="C14" s="20"/>
      <c r="D14" s="21"/>
      <c r="E14" s="22"/>
      <c r="F14" s="15"/>
      <c r="G14" s="15"/>
      <c r="H14" s="15"/>
      <c r="I14" s="15"/>
      <c r="J14" s="15"/>
      <c r="K14" s="15"/>
      <c r="L14" s="15"/>
      <c r="M14" s="23"/>
    </row>
    <row r="15" spans="1:13" s="18" customFormat="1" ht="19.5" customHeight="1">
      <c r="A15" s="19" t="s">
        <v>4</v>
      </c>
      <c r="B15" s="24">
        <f>B19</f>
        <v>40528</v>
      </c>
      <c r="C15" s="25" t="s">
        <v>5</v>
      </c>
      <c r="D15" s="24">
        <v>42766</v>
      </c>
      <c r="E15" s="15"/>
      <c r="F15" s="15"/>
      <c r="G15" s="15"/>
      <c r="H15" s="15"/>
      <c r="I15" s="15"/>
      <c r="J15" s="15"/>
      <c r="K15" s="15"/>
      <c r="L15" s="15"/>
      <c r="M15" s="23"/>
    </row>
    <row r="16" spans="1:13" s="18" customFormat="1" ht="19.5" customHeight="1">
      <c r="A16" s="19" t="s">
        <v>6</v>
      </c>
      <c r="B16" s="20" t="s">
        <v>7</v>
      </c>
      <c r="C16" s="20"/>
      <c r="D16" s="20"/>
      <c r="E16" s="22"/>
      <c r="F16" s="15"/>
      <c r="G16" s="15"/>
      <c r="H16" s="15"/>
      <c r="I16" s="15"/>
      <c r="J16" s="15"/>
      <c r="K16" s="15"/>
      <c r="L16" s="15"/>
      <c r="M16" s="23"/>
    </row>
    <row r="17" spans="1:13" s="18" customFormat="1" ht="19.5" customHeight="1">
      <c r="A17" s="19" t="s">
        <v>8</v>
      </c>
      <c r="B17" s="20"/>
      <c r="C17" s="20"/>
      <c r="D17" s="20"/>
      <c r="E17" s="20"/>
      <c r="F17" s="15"/>
      <c r="G17" s="15"/>
      <c r="H17" s="15"/>
      <c r="I17" s="26" t="s">
        <v>9</v>
      </c>
      <c r="J17" s="15"/>
      <c r="K17" s="15"/>
      <c r="L17" s="15"/>
      <c r="M17" s="23"/>
    </row>
    <row r="18" spans="1:13" s="18" customFormat="1" ht="19.5" customHeight="1">
      <c r="A18" s="27"/>
      <c r="B18" s="28" t="s">
        <v>10</v>
      </c>
      <c r="C18" s="29" t="s">
        <v>5</v>
      </c>
      <c r="D18" s="30" t="s">
        <v>11</v>
      </c>
      <c r="E18" s="31"/>
      <c r="F18" s="15"/>
      <c r="G18" s="15"/>
      <c r="H18" s="231" t="s">
        <v>12</v>
      </c>
      <c r="I18" s="231"/>
      <c r="J18" s="32">
        <v>10</v>
      </c>
      <c r="K18" s="33" t="s">
        <v>13</v>
      </c>
      <c r="L18" s="15"/>
      <c r="M18" s="23"/>
    </row>
    <row r="19" spans="1:13" s="18" customFormat="1" ht="19.5" customHeight="1">
      <c r="A19" s="27"/>
      <c r="B19" s="156">
        <v>40528</v>
      </c>
      <c r="C19" s="158">
        <v>40543</v>
      </c>
      <c r="D19" s="157">
        <v>2.5</v>
      </c>
      <c r="E19" s="155" t="s">
        <v>13</v>
      </c>
      <c r="F19" s="15"/>
      <c r="G19" s="15"/>
      <c r="H19" s="231" t="s">
        <v>14</v>
      </c>
      <c r="I19" s="231"/>
      <c r="J19" s="32">
        <v>40</v>
      </c>
      <c r="K19" s="33" t="s">
        <v>13</v>
      </c>
      <c r="L19" s="15"/>
      <c r="M19" s="23"/>
    </row>
    <row r="20" spans="1:13" s="18" customFormat="1" ht="19.5" customHeight="1">
      <c r="A20" s="27"/>
      <c r="B20" s="156">
        <v>40544</v>
      </c>
      <c r="C20" s="158">
        <v>40558</v>
      </c>
      <c r="D20" s="157">
        <v>3.5</v>
      </c>
      <c r="E20" s="155" t="s">
        <v>13</v>
      </c>
      <c r="F20" s="15"/>
      <c r="G20" s="15"/>
      <c r="H20" s="231" t="s">
        <v>15</v>
      </c>
      <c r="I20" s="231"/>
      <c r="J20" s="35">
        <v>1000</v>
      </c>
      <c r="K20" s="33"/>
      <c r="L20" s="15"/>
      <c r="M20" s="23"/>
    </row>
    <row r="21" spans="1:13" s="18" customFormat="1" ht="19.5" customHeight="1">
      <c r="A21" s="27"/>
      <c r="B21" s="164">
        <v>40559</v>
      </c>
      <c r="C21" s="200">
        <v>40574</v>
      </c>
      <c r="D21" s="157">
        <v>4</v>
      </c>
      <c r="E21" s="155" t="s">
        <v>13</v>
      </c>
      <c r="F21" s="15"/>
      <c r="G21" s="15"/>
      <c r="H21" s="231" t="s">
        <v>16</v>
      </c>
      <c r="I21" s="231"/>
      <c r="J21" s="32">
        <v>30000</v>
      </c>
      <c r="K21" s="33"/>
      <c r="L21" s="15"/>
      <c r="M21" s="23"/>
    </row>
    <row r="22" spans="1:13" s="18" customFormat="1" ht="19.5" customHeight="1">
      <c r="A22" s="27"/>
      <c r="B22" s="139"/>
      <c r="C22" s="139"/>
      <c r="D22" s="139"/>
      <c r="E22" s="144"/>
      <c r="F22" s="15"/>
      <c r="G22" s="15"/>
      <c r="H22" s="15"/>
      <c r="I22" s="15"/>
      <c r="J22" s="15"/>
      <c r="K22" s="15"/>
      <c r="L22" s="15"/>
      <c r="M22" s="23"/>
    </row>
    <row r="23" spans="1:13" s="18" customFormat="1" ht="19.5" customHeight="1">
      <c r="A23" s="3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3"/>
    </row>
    <row r="24" spans="1:13" s="18" customFormat="1" ht="21.75" customHeight="1">
      <c r="A24" s="19" t="s">
        <v>17</v>
      </c>
      <c r="B24" s="15" t="s">
        <v>18</v>
      </c>
      <c r="C24" s="26"/>
      <c r="D24" s="26"/>
      <c r="E24" s="26"/>
      <c r="F24" s="37"/>
      <c r="G24" s="38"/>
      <c r="H24" s="15"/>
      <c r="I24" s="15"/>
      <c r="J24" s="15"/>
      <c r="K24" s="15"/>
      <c r="L24" s="15"/>
      <c r="M24" s="23"/>
    </row>
    <row r="25" spans="1:13" s="18" customFormat="1" ht="21.75" customHeight="1" thickBot="1">
      <c r="A25" s="223" t="s">
        <v>19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5"/>
    </row>
    <row r="26" spans="1:13" s="18" customFormat="1" ht="22.5" customHeight="1" thickTop="1">
      <c r="A26" s="19" t="s">
        <v>2</v>
      </c>
      <c r="B26" s="20" t="s">
        <v>20</v>
      </c>
      <c r="C26" s="20"/>
      <c r="D26" s="21"/>
      <c r="E26" s="22"/>
      <c r="F26" s="15"/>
      <c r="G26" s="15"/>
      <c r="H26" s="15"/>
      <c r="I26" s="15"/>
      <c r="J26" s="15"/>
      <c r="K26" s="15"/>
      <c r="L26" s="15"/>
      <c r="M26" s="23"/>
    </row>
    <row r="27" spans="1:13" s="18" customFormat="1" ht="22.5" customHeight="1">
      <c r="A27" s="19" t="s">
        <v>4</v>
      </c>
      <c r="B27" s="24">
        <f>B31</f>
        <v>42416</v>
      </c>
      <c r="C27" s="25" t="s">
        <v>5</v>
      </c>
      <c r="D27" s="24">
        <f>C33</f>
        <v>40633</v>
      </c>
      <c r="E27" s="15"/>
      <c r="F27" s="15"/>
      <c r="G27" s="15"/>
      <c r="H27" s="15"/>
      <c r="I27" s="15"/>
      <c r="J27" s="15"/>
      <c r="K27" s="15"/>
      <c r="L27" s="15"/>
      <c r="M27" s="23"/>
    </row>
    <row r="28" spans="1:13" s="18" customFormat="1" ht="22.5" customHeight="1">
      <c r="A28" s="19" t="s">
        <v>6</v>
      </c>
      <c r="B28" s="20" t="s">
        <v>21</v>
      </c>
      <c r="C28" s="20"/>
      <c r="D28" s="20"/>
      <c r="E28" s="22"/>
      <c r="F28" s="15"/>
      <c r="G28" s="15"/>
      <c r="H28" s="15"/>
      <c r="I28" s="15"/>
      <c r="J28" s="15"/>
      <c r="K28" s="15"/>
      <c r="L28" s="15"/>
      <c r="M28" s="23"/>
    </row>
    <row r="29" spans="1:13" s="18" customFormat="1" ht="22.5" customHeight="1">
      <c r="A29" s="19" t="s">
        <v>8</v>
      </c>
      <c r="B29" s="20"/>
      <c r="C29" s="20"/>
      <c r="D29" s="20"/>
      <c r="E29" s="20"/>
      <c r="F29" s="15"/>
      <c r="G29" s="15"/>
      <c r="H29" s="15"/>
      <c r="I29" s="26" t="s">
        <v>9</v>
      </c>
      <c r="J29" s="15"/>
      <c r="K29" s="15"/>
      <c r="L29" s="15"/>
      <c r="M29" s="23"/>
    </row>
    <row r="30" spans="1:13" s="18" customFormat="1" ht="19.5" customHeight="1">
      <c r="A30" s="36"/>
      <c r="B30" s="28" t="s">
        <v>10</v>
      </c>
      <c r="C30" s="39" t="s">
        <v>5</v>
      </c>
      <c r="D30" s="226" t="s">
        <v>11</v>
      </c>
      <c r="E30" s="227"/>
      <c r="F30" s="15"/>
      <c r="G30" s="15"/>
      <c r="H30" s="231" t="s">
        <v>12</v>
      </c>
      <c r="I30" s="231"/>
      <c r="J30" s="32">
        <v>10</v>
      </c>
      <c r="K30" s="33" t="s">
        <v>13</v>
      </c>
      <c r="L30" s="15"/>
      <c r="M30" s="23"/>
    </row>
    <row r="31" spans="1:13" s="18" customFormat="1" ht="19.5" customHeight="1">
      <c r="A31" s="36"/>
      <c r="B31" s="40">
        <v>42416</v>
      </c>
      <c r="C31" s="41">
        <v>42428</v>
      </c>
      <c r="D31" s="42">
        <v>28.5</v>
      </c>
      <c r="E31" s="43" t="s">
        <v>13</v>
      </c>
      <c r="F31" s="15"/>
      <c r="G31" s="15"/>
      <c r="H31" s="231" t="s">
        <v>14</v>
      </c>
      <c r="I31" s="231"/>
      <c r="J31" s="32">
        <v>50</v>
      </c>
      <c r="K31" s="33" t="s">
        <v>13</v>
      </c>
      <c r="L31" s="15"/>
      <c r="M31" s="23"/>
    </row>
    <row r="32" spans="1:13" s="18" customFormat="1" ht="19.5" customHeight="1">
      <c r="A32" s="36"/>
      <c r="B32" s="34">
        <v>42430</v>
      </c>
      <c r="C32" s="41">
        <v>42444</v>
      </c>
      <c r="D32" s="42">
        <v>30</v>
      </c>
      <c r="E32" s="43" t="s">
        <v>13</v>
      </c>
      <c r="F32" s="15"/>
      <c r="G32" s="15"/>
      <c r="H32" s="231" t="s">
        <v>15</v>
      </c>
      <c r="I32" s="231"/>
      <c r="J32" s="35">
        <v>500</v>
      </c>
      <c r="K32" s="33"/>
      <c r="L32" s="15"/>
      <c r="M32" s="23"/>
    </row>
    <row r="33" spans="1:13" s="18" customFormat="1" ht="19.5" customHeight="1">
      <c r="A33" s="36"/>
      <c r="B33" s="34">
        <v>42445</v>
      </c>
      <c r="C33" s="41">
        <v>40633</v>
      </c>
      <c r="D33" s="42">
        <v>32</v>
      </c>
      <c r="E33" s="43" t="s">
        <v>13</v>
      </c>
      <c r="F33" s="15"/>
      <c r="G33" s="15"/>
      <c r="H33" s="231" t="s">
        <v>16</v>
      </c>
      <c r="I33" s="231"/>
      <c r="J33" s="32">
        <v>20000</v>
      </c>
      <c r="K33" s="33"/>
      <c r="L33" s="15"/>
      <c r="M33" s="23"/>
    </row>
    <row r="34" spans="1:13" s="18" customFormat="1" ht="19.5" customHeight="1">
      <c r="A34" s="36"/>
      <c r="B34" s="44"/>
      <c r="C34" s="45"/>
      <c r="D34" s="46"/>
      <c r="E34" s="20"/>
      <c r="F34" s="15"/>
      <c r="G34" s="15"/>
      <c r="H34" s="15"/>
      <c r="I34" s="15"/>
      <c r="J34" s="15"/>
      <c r="K34" s="15"/>
      <c r="L34" s="15"/>
      <c r="M34" s="23"/>
    </row>
    <row r="35" spans="1:13" s="18" customFormat="1" ht="19.5" customHeight="1">
      <c r="A35" s="19" t="s">
        <v>17</v>
      </c>
      <c r="B35" s="15" t="s">
        <v>18</v>
      </c>
      <c r="C35" s="26"/>
      <c r="D35" s="26"/>
      <c r="E35" s="26"/>
      <c r="F35" s="37"/>
      <c r="G35" s="38"/>
      <c r="H35" s="15"/>
      <c r="I35" s="15"/>
      <c r="J35" s="15"/>
      <c r="K35" s="15"/>
      <c r="L35" s="15"/>
      <c r="M35" s="23"/>
    </row>
    <row r="36" spans="1:13" s="18" customFormat="1" ht="19.5" customHeight="1" thickBot="1">
      <c r="A36" s="223" t="s">
        <v>22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5"/>
    </row>
    <row r="37" spans="1:13" s="18" customFormat="1" ht="19.5" customHeight="1" thickTop="1">
      <c r="A37" s="19" t="s">
        <v>2</v>
      </c>
      <c r="B37" s="20" t="s">
        <v>23</v>
      </c>
      <c r="C37" s="20"/>
      <c r="D37" s="21"/>
      <c r="E37" s="22"/>
      <c r="F37" s="15"/>
      <c r="G37" s="15"/>
      <c r="H37" s="15"/>
      <c r="I37" s="15"/>
      <c r="J37" s="15"/>
      <c r="K37" s="15"/>
      <c r="L37" s="15"/>
      <c r="M37" s="23"/>
    </row>
    <row r="38" spans="1:13" s="18" customFormat="1" ht="19.5" customHeight="1">
      <c r="A38" s="19" t="s">
        <v>4</v>
      </c>
      <c r="B38" s="24">
        <v>40575</v>
      </c>
      <c r="C38" s="25" t="s">
        <v>5</v>
      </c>
      <c r="D38" s="47">
        <v>42825</v>
      </c>
      <c r="E38" s="15"/>
      <c r="F38" s="15"/>
      <c r="G38" s="15"/>
      <c r="H38" s="15"/>
      <c r="I38" s="15"/>
      <c r="J38" s="15"/>
      <c r="K38" s="15"/>
      <c r="L38" s="15"/>
      <c r="M38" s="23"/>
    </row>
    <row r="39" spans="1:13" s="18" customFormat="1" ht="19.5" customHeight="1">
      <c r="A39" s="19" t="s">
        <v>6</v>
      </c>
      <c r="B39" s="15" t="s">
        <v>24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23"/>
    </row>
    <row r="40" spans="1:13" s="18" customFormat="1" ht="19.5" customHeight="1">
      <c r="A40" s="3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3"/>
    </row>
    <row r="41" spans="1:13" s="18" customFormat="1" ht="19.5" customHeight="1">
      <c r="A41" s="19" t="s">
        <v>25</v>
      </c>
      <c r="B41" s="48">
        <v>40575</v>
      </c>
      <c r="C41" s="49" t="s">
        <v>5</v>
      </c>
      <c r="D41" s="48">
        <v>42428</v>
      </c>
      <c r="E41" s="15"/>
      <c r="F41" s="15"/>
      <c r="G41" s="15"/>
      <c r="H41" s="15"/>
      <c r="I41" s="15"/>
      <c r="J41" s="48">
        <v>40603</v>
      </c>
      <c r="K41" s="48" t="s">
        <v>5</v>
      </c>
      <c r="L41" s="48">
        <v>42825</v>
      </c>
      <c r="M41" s="23"/>
    </row>
    <row r="42" spans="1:13" s="18" customFormat="1" ht="19.5" customHeight="1">
      <c r="A42" s="19"/>
      <c r="B42" s="228" t="s">
        <v>26</v>
      </c>
      <c r="C42" s="229"/>
      <c r="D42" s="230"/>
      <c r="E42" s="15"/>
      <c r="F42" s="15"/>
      <c r="G42" s="15"/>
      <c r="H42" s="15"/>
      <c r="I42" s="15"/>
      <c r="J42" s="228" t="s">
        <v>26</v>
      </c>
      <c r="K42" s="229"/>
      <c r="L42" s="230"/>
      <c r="M42" s="50"/>
    </row>
    <row r="43" spans="1:13" ht="37.5" customHeight="1">
      <c r="A43" s="51" t="s">
        <v>27</v>
      </c>
      <c r="B43" s="4" t="s">
        <v>28</v>
      </c>
      <c r="C43" s="4" t="s">
        <v>42</v>
      </c>
      <c r="D43" s="4" t="s">
        <v>43</v>
      </c>
      <c r="E43" s="5"/>
      <c r="F43" s="6"/>
      <c r="G43" s="6"/>
      <c r="H43" s="6"/>
      <c r="I43" s="6"/>
      <c r="J43" s="7" t="s">
        <v>28</v>
      </c>
      <c r="K43" s="7" t="s">
        <v>44</v>
      </c>
      <c r="L43" s="7" t="s">
        <v>29</v>
      </c>
      <c r="M43" s="8"/>
    </row>
    <row r="44" spans="1:13" s="18" customFormat="1" ht="17.25" customHeight="1">
      <c r="A44" s="36"/>
      <c r="B44" s="52">
        <v>25</v>
      </c>
      <c r="C44" s="52">
        <v>0</v>
      </c>
      <c r="D44" s="53">
        <f>C45/25</f>
        <v>80</v>
      </c>
      <c r="E44" s="15"/>
      <c r="F44" s="15"/>
      <c r="G44" s="15"/>
      <c r="H44" s="15"/>
      <c r="I44" s="15"/>
      <c r="J44" s="63">
        <v>30</v>
      </c>
      <c r="K44" s="63">
        <v>0</v>
      </c>
      <c r="L44" s="54">
        <f>3000/30</f>
        <v>100</v>
      </c>
      <c r="M44" s="55"/>
    </row>
    <row r="45" spans="1:13" s="18" customFormat="1" ht="17.25" customHeight="1">
      <c r="A45" s="51"/>
      <c r="B45" s="52">
        <v>50</v>
      </c>
      <c r="C45" s="52">
        <v>2000</v>
      </c>
      <c r="D45" s="53">
        <f>3000/25</f>
        <v>120</v>
      </c>
      <c r="E45" s="15"/>
      <c r="F45" s="15"/>
      <c r="G45" s="15"/>
      <c r="H45" s="15"/>
      <c r="I45" s="15"/>
      <c r="J45" s="63">
        <v>60</v>
      </c>
      <c r="K45" s="63">
        <v>3000</v>
      </c>
      <c r="L45" s="54">
        <f>4500/30</f>
        <v>150</v>
      </c>
      <c r="M45" s="55"/>
    </row>
    <row r="46" spans="1:13" s="18" customFormat="1" ht="17.25" customHeight="1">
      <c r="A46" s="51"/>
      <c r="B46" s="52">
        <v>75</v>
      </c>
      <c r="C46" s="52">
        <v>5000</v>
      </c>
      <c r="D46" s="64">
        <f>5000/25</f>
        <v>200</v>
      </c>
      <c r="E46" s="15"/>
      <c r="F46" s="15"/>
      <c r="G46" s="15"/>
      <c r="H46" s="15"/>
      <c r="I46" s="15"/>
      <c r="J46" s="63">
        <v>90</v>
      </c>
      <c r="K46" s="63">
        <v>7500</v>
      </c>
      <c r="L46" s="54">
        <f>7500/30</f>
        <v>250</v>
      </c>
      <c r="M46" s="55"/>
    </row>
    <row r="47" spans="1:13" s="18" customFormat="1" ht="17.25" customHeight="1">
      <c r="A47" s="51"/>
      <c r="B47" s="52">
        <v>100</v>
      </c>
      <c r="C47" s="52">
        <v>10000</v>
      </c>
      <c r="D47" s="53">
        <v>0</v>
      </c>
      <c r="E47" s="15"/>
      <c r="F47" s="15"/>
      <c r="G47" s="15"/>
      <c r="H47" s="15"/>
      <c r="I47" s="15"/>
      <c r="J47" s="63">
        <v>120</v>
      </c>
      <c r="K47" s="63">
        <v>15000</v>
      </c>
      <c r="L47" s="54">
        <v>0</v>
      </c>
      <c r="M47" s="55"/>
    </row>
    <row r="48" spans="1:13" ht="27.75" customHeight="1">
      <c r="A48" s="60" t="s">
        <v>16</v>
      </c>
      <c r="B48" s="26">
        <v>25000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2"/>
    </row>
    <row r="49" spans="1:13" s="18" customFormat="1" ht="20.25" customHeight="1">
      <c r="A49" s="19" t="s">
        <v>30</v>
      </c>
      <c r="B49" s="15" t="s">
        <v>31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23"/>
    </row>
    <row r="50" spans="1:13" s="18" customFormat="1" ht="22.5" customHeight="1">
      <c r="A50" s="204" t="s">
        <v>32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6"/>
    </row>
    <row r="51" spans="1:13" s="18" customFormat="1" ht="20.25" customHeight="1">
      <c r="A51" s="2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23"/>
    </row>
    <row r="52" spans="1:13" s="18" customFormat="1" ht="20.25" customHeight="1">
      <c r="A52" s="16"/>
      <c r="B52" s="207" t="s">
        <v>33</v>
      </c>
      <c r="C52" s="208"/>
      <c r="D52" s="208"/>
      <c r="E52" s="208"/>
      <c r="F52" s="209"/>
      <c r="G52" s="210" t="s">
        <v>47</v>
      </c>
      <c r="H52" s="211"/>
      <c r="I52" s="211"/>
      <c r="J52" s="212"/>
      <c r="K52" s="11"/>
      <c r="L52" s="15"/>
      <c r="M52" s="23"/>
    </row>
    <row r="53" spans="1:13" s="18" customFormat="1" ht="20.25" customHeight="1">
      <c r="A53" s="16"/>
      <c r="B53" s="207" t="s">
        <v>48</v>
      </c>
      <c r="C53" s="208"/>
      <c r="D53" s="208"/>
      <c r="E53" s="208"/>
      <c r="F53" s="209"/>
      <c r="G53" s="213">
        <v>75000</v>
      </c>
      <c r="H53" s="214"/>
      <c r="I53" s="214"/>
      <c r="J53" s="215"/>
      <c r="K53" s="17"/>
      <c r="L53" s="15"/>
      <c r="M53" s="23"/>
    </row>
    <row r="54" spans="1:13" s="18" customFormat="1" ht="20.25" customHeight="1">
      <c r="A54" s="16"/>
      <c r="B54" s="11"/>
      <c r="C54" s="12"/>
      <c r="D54" s="13"/>
      <c r="E54" s="12"/>
      <c r="F54" s="13"/>
      <c r="G54" s="14"/>
      <c r="H54" s="14"/>
      <c r="I54" s="14"/>
      <c r="J54" s="14"/>
      <c r="K54" s="15"/>
      <c r="L54" s="15"/>
      <c r="M54" s="23"/>
    </row>
    <row r="55" spans="1:13" s="18" customFormat="1" ht="20.25" customHeight="1">
      <c r="A55" s="27"/>
      <c r="B55" s="219" t="s">
        <v>45</v>
      </c>
      <c r="C55" s="220"/>
      <c r="D55" s="220"/>
      <c r="E55" s="220"/>
      <c r="F55" s="220"/>
      <c r="G55" s="220"/>
      <c r="H55" s="220"/>
      <c r="I55" s="220"/>
      <c r="J55" s="220"/>
      <c r="K55" s="221"/>
      <c r="L55" s="15"/>
      <c r="M55" s="23"/>
    </row>
    <row r="56" spans="1:13" s="18" customFormat="1" ht="32.25" customHeight="1">
      <c r="A56" s="27"/>
      <c r="B56" s="216" t="s">
        <v>51</v>
      </c>
      <c r="C56" s="217"/>
      <c r="D56" s="217"/>
      <c r="E56" s="217"/>
      <c r="F56" s="218"/>
      <c r="G56" s="61"/>
      <c r="H56" s="61"/>
      <c r="I56" s="61"/>
      <c r="J56" s="61"/>
      <c r="K56" s="62"/>
      <c r="L56" s="15"/>
      <c r="M56" s="23"/>
    </row>
    <row r="57" spans="1:13" s="18" customFormat="1" ht="38.25" customHeight="1">
      <c r="A57" s="56"/>
      <c r="B57" s="222" t="s">
        <v>46</v>
      </c>
      <c r="C57" s="222"/>
      <c r="D57" s="222"/>
      <c r="E57" s="222"/>
      <c r="F57" s="222"/>
      <c r="G57" s="219"/>
      <c r="H57" s="220"/>
      <c r="I57" s="220"/>
      <c r="J57" s="220"/>
      <c r="K57" s="221"/>
      <c r="L57" s="15"/>
      <c r="M57" s="23"/>
    </row>
    <row r="58" spans="1:13" s="18" customFormat="1" ht="20.25" customHeight="1">
      <c r="A58" s="16"/>
      <c r="B58" s="11"/>
      <c r="C58" s="11"/>
      <c r="D58" s="11"/>
      <c r="E58" s="11"/>
      <c r="F58" s="11"/>
      <c r="G58" s="11"/>
      <c r="H58" s="15"/>
      <c r="I58" s="15"/>
      <c r="J58" s="15"/>
      <c r="K58" s="15"/>
      <c r="L58" s="15"/>
      <c r="M58" s="23"/>
    </row>
    <row r="59" spans="1:13" s="18" customFormat="1" ht="20.25" customHeight="1" thickBo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9"/>
    </row>
  </sheetData>
  <sheetProtection/>
  <mergeCells count="48">
    <mergeCell ref="J5:L5"/>
    <mergeCell ref="M5:M11"/>
    <mergeCell ref="B6:D6"/>
    <mergeCell ref="J6:L6"/>
    <mergeCell ref="B7:D7"/>
    <mergeCell ref="J7:L7"/>
    <mergeCell ref="B8:D8"/>
    <mergeCell ref="J8:L8"/>
    <mergeCell ref="B9:D9"/>
    <mergeCell ref="J9:L9"/>
    <mergeCell ref="B10:D10"/>
    <mergeCell ref="J10:L10"/>
    <mergeCell ref="B11:D11"/>
    <mergeCell ref="J11:L11"/>
    <mergeCell ref="A1:M1"/>
    <mergeCell ref="A2:M2"/>
    <mergeCell ref="B4:F4"/>
    <mergeCell ref="H4:I4"/>
    <mergeCell ref="J4:M4"/>
    <mergeCell ref="A3:B3"/>
    <mergeCell ref="H20:I20"/>
    <mergeCell ref="H21:I21"/>
    <mergeCell ref="A5:A11"/>
    <mergeCell ref="G5:G11"/>
    <mergeCell ref="I5:I11"/>
    <mergeCell ref="B5:D5"/>
    <mergeCell ref="E5:F11"/>
    <mergeCell ref="B56:F56"/>
    <mergeCell ref="B55:K55"/>
    <mergeCell ref="B57:F57"/>
    <mergeCell ref="G57:K57"/>
    <mergeCell ref="A13:M13"/>
    <mergeCell ref="A25:M25"/>
    <mergeCell ref="D30:E30"/>
    <mergeCell ref="A36:M36"/>
    <mergeCell ref="B42:D42"/>
    <mergeCell ref="J42:L42"/>
    <mergeCell ref="H30:I30"/>
    <mergeCell ref="H31:I31"/>
    <mergeCell ref="H32:I32"/>
    <mergeCell ref="H33:I33"/>
    <mergeCell ref="H18:I18"/>
    <mergeCell ref="H19:I19"/>
    <mergeCell ref="A50:M50"/>
    <mergeCell ref="B52:F52"/>
    <mergeCell ref="G52:J52"/>
    <mergeCell ref="B53:F53"/>
    <mergeCell ref="G53:J53"/>
  </mergeCells>
  <printOptions horizontalCentered="1"/>
  <pageMargins left="0.03937007874015748" right="0.03937007874015748" top="0.3937007874015748" bottom="0.0984251968503937" header="0.31496062992125984" footer="0.31496062992125984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85" zoomScaleNormal="85" zoomScaleSheetLayoutView="85" zoomScalePageLayoutView="0" workbookViewId="0" topLeftCell="A1">
      <selection activeCell="F3" sqref="F3:H3"/>
    </sheetView>
  </sheetViews>
  <sheetFormatPr defaultColWidth="9.140625" defaultRowHeight="12.75"/>
  <cols>
    <col min="1" max="1" width="21.57421875" style="65" bestFit="1" customWidth="1"/>
    <col min="2" max="2" width="11.421875" style="65" customWidth="1"/>
    <col min="3" max="3" width="11.140625" style="65" customWidth="1"/>
    <col min="4" max="4" width="11.00390625" style="65" customWidth="1"/>
    <col min="5" max="5" width="9.140625" style="65" customWidth="1"/>
    <col min="6" max="6" width="11.8515625" style="65" customWidth="1"/>
    <col min="7" max="7" width="15.00390625" style="65" customWidth="1"/>
    <col min="8" max="8" width="18.00390625" style="65" customWidth="1"/>
    <col min="9" max="9" width="22.7109375" style="65" customWidth="1"/>
    <col min="10" max="10" width="14.421875" style="65" customWidth="1"/>
    <col min="11" max="11" width="9.57421875" style="65" customWidth="1"/>
    <col min="12" max="12" width="11.57421875" style="65" customWidth="1"/>
    <col min="13" max="13" width="7.28125" style="65" customWidth="1"/>
    <col min="14" max="16384" width="9.140625" style="65" customWidth="1"/>
  </cols>
  <sheetData>
    <row r="1" spans="1:13" ht="21.75" customHeight="1">
      <c r="A1" s="279" t="s">
        <v>35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1"/>
    </row>
    <row r="2" spans="1:13" ht="21.75" customHeight="1">
      <c r="A2" s="239" t="s">
        <v>81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</row>
    <row r="3" spans="1:13" ht="21.75" customHeight="1">
      <c r="A3" s="249" t="s">
        <v>76</v>
      </c>
      <c r="B3" s="249"/>
      <c r="C3" s="203" t="s">
        <v>79</v>
      </c>
      <c r="D3"/>
      <c r="E3" s="203" t="s">
        <v>77</v>
      </c>
      <c r="F3" s="203" t="s">
        <v>82</v>
      </c>
      <c r="G3" s="203" t="s">
        <v>83</v>
      </c>
      <c r="H3" s="203" t="s">
        <v>84</v>
      </c>
      <c r="I3"/>
      <c r="J3" s="201"/>
      <c r="K3" s="203" t="s">
        <v>78</v>
      </c>
      <c r="L3" s="203" t="s">
        <v>80</v>
      </c>
      <c r="M3" s="202"/>
    </row>
    <row r="4" spans="1:13" ht="22.5" customHeight="1" thickBot="1">
      <c r="A4" s="66" t="s">
        <v>0</v>
      </c>
      <c r="B4" s="282" t="s">
        <v>36</v>
      </c>
      <c r="C4" s="283"/>
      <c r="D4" s="283"/>
      <c r="E4" s="283"/>
      <c r="F4" s="283"/>
      <c r="G4" s="67" t="s">
        <v>37</v>
      </c>
      <c r="H4" s="284" t="s">
        <v>34</v>
      </c>
      <c r="I4" s="285"/>
      <c r="J4" s="246" t="s">
        <v>60</v>
      </c>
      <c r="K4" s="247"/>
      <c r="L4" s="247"/>
      <c r="M4" s="248"/>
    </row>
    <row r="5" spans="1:13" ht="18.75" customHeight="1" thickBot="1">
      <c r="A5" s="232" t="s">
        <v>39</v>
      </c>
      <c r="B5" s="234" t="s">
        <v>70</v>
      </c>
      <c r="C5" s="234"/>
      <c r="D5" s="234"/>
      <c r="E5" s="235"/>
      <c r="F5" s="235"/>
      <c r="G5" s="232" t="s">
        <v>40</v>
      </c>
      <c r="H5" s="130" t="s">
        <v>70</v>
      </c>
      <c r="I5" s="233" t="s">
        <v>41</v>
      </c>
      <c r="J5" s="234" t="s">
        <v>71</v>
      </c>
      <c r="K5" s="234"/>
      <c r="L5" s="234"/>
      <c r="M5" s="250"/>
    </row>
    <row r="6" spans="1:13" ht="18.75" customHeight="1" thickBot="1">
      <c r="A6" s="232"/>
      <c r="B6" s="234" t="s">
        <v>72</v>
      </c>
      <c r="C6" s="234"/>
      <c r="D6" s="234"/>
      <c r="E6" s="235"/>
      <c r="F6" s="235"/>
      <c r="G6" s="232"/>
      <c r="H6" s="130" t="s">
        <v>72</v>
      </c>
      <c r="I6" s="233"/>
      <c r="J6" s="234" t="s">
        <v>70</v>
      </c>
      <c r="K6" s="234"/>
      <c r="L6" s="234"/>
      <c r="M6" s="250"/>
    </row>
    <row r="7" spans="1:13" ht="18.75" customHeight="1" thickBot="1">
      <c r="A7" s="232"/>
      <c r="B7" s="234" t="s">
        <v>71</v>
      </c>
      <c r="C7" s="234"/>
      <c r="D7" s="234"/>
      <c r="E7" s="235"/>
      <c r="F7" s="235"/>
      <c r="G7" s="232"/>
      <c r="H7" s="130" t="s">
        <v>71</v>
      </c>
      <c r="I7" s="233"/>
      <c r="J7" s="234" t="s">
        <v>70</v>
      </c>
      <c r="K7" s="234"/>
      <c r="L7" s="234"/>
      <c r="M7" s="250"/>
    </row>
    <row r="8" spans="1:13" ht="18.75" customHeight="1" thickBot="1">
      <c r="A8" s="232"/>
      <c r="B8" s="234" t="s">
        <v>73</v>
      </c>
      <c r="C8" s="234"/>
      <c r="D8" s="234"/>
      <c r="E8" s="235"/>
      <c r="F8" s="235"/>
      <c r="G8" s="232"/>
      <c r="H8" s="130" t="s">
        <v>73</v>
      </c>
      <c r="I8" s="233"/>
      <c r="J8" s="234" t="s">
        <v>74</v>
      </c>
      <c r="K8" s="234"/>
      <c r="L8" s="234"/>
      <c r="M8" s="250"/>
    </row>
    <row r="9" spans="1:13" ht="18.75" customHeight="1" thickBot="1">
      <c r="A9" s="232"/>
      <c r="B9" s="234" t="s">
        <v>74</v>
      </c>
      <c r="C9" s="234"/>
      <c r="D9" s="234"/>
      <c r="E9" s="235"/>
      <c r="F9" s="235"/>
      <c r="G9" s="232"/>
      <c r="H9" s="130" t="s">
        <v>74</v>
      </c>
      <c r="I9" s="233"/>
      <c r="J9" s="234" t="s">
        <v>73</v>
      </c>
      <c r="K9" s="234"/>
      <c r="L9" s="234"/>
      <c r="M9" s="250"/>
    </row>
    <row r="10" spans="1:13" ht="18.75" customHeight="1" thickBot="1">
      <c r="A10" s="232"/>
      <c r="B10" s="234" t="s">
        <v>75</v>
      </c>
      <c r="C10" s="234"/>
      <c r="D10" s="234"/>
      <c r="E10" s="235"/>
      <c r="F10" s="235"/>
      <c r="G10" s="232"/>
      <c r="H10" s="130" t="s">
        <v>75</v>
      </c>
      <c r="I10" s="233"/>
      <c r="J10" s="234" t="s">
        <v>74</v>
      </c>
      <c r="K10" s="234"/>
      <c r="L10" s="234"/>
      <c r="M10" s="250"/>
    </row>
    <row r="11" spans="1:13" ht="12.75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</row>
    <row r="12" spans="1:13" s="71" customFormat="1" ht="19.5" customHeight="1" thickBot="1">
      <c r="A12" s="270" t="s">
        <v>1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</row>
    <row r="13" spans="1:13" s="71" customFormat="1" ht="19.5" customHeight="1" thickTop="1">
      <c r="A13" s="72" t="s">
        <v>2</v>
      </c>
      <c r="B13" s="73" t="s">
        <v>3</v>
      </c>
      <c r="C13" s="73"/>
      <c r="D13" s="74"/>
      <c r="E13" s="75"/>
      <c r="F13" s="76"/>
      <c r="G13" s="76"/>
      <c r="H13" s="76"/>
      <c r="I13" s="76"/>
      <c r="J13" s="76"/>
      <c r="K13" s="76"/>
      <c r="L13" s="76"/>
      <c r="M13" s="77"/>
    </row>
    <row r="14" spans="1:13" s="71" customFormat="1" ht="19.5" customHeight="1">
      <c r="A14" s="72" t="s">
        <v>4</v>
      </c>
      <c r="B14" s="78">
        <f>B18</f>
        <v>40528</v>
      </c>
      <c r="C14" s="79" t="s">
        <v>5</v>
      </c>
      <c r="D14" s="78">
        <v>42766</v>
      </c>
      <c r="E14" s="76"/>
      <c r="F14" s="76"/>
      <c r="G14" s="76"/>
      <c r="H14" s="76"/>
      <c r="I14" s="76"/>
      <c r="J14" s="76"/>
      <c r="K14" s="76"/>
      <c r="L14" s="76"/>
      <c r="M14" s="77"/>
    </row>
    <row r="15" spans="1:13" s="71" customFormat="1" ht="19.5" customHeight="1">
      <c r="A15" s="72" t="s">
        <v>6</v>
      </c>
      <c r="B15" s="73" t="s">
        <v>7</v>
      </c>
      <c r="C15" s="73"/>
      <c r="D15" s="73"/>
      <c r="E15" s="75"/>
      <c r="F15" s="76"/>
      <c r="G15" s="76"/>
      <c r="H15" s="76"/>
      <c r="I15" s="76"/>
      <c r="J15" s="76"/>
      <c r="K15" s="76"/>
      <c r="L15" s="76"/>
      <c r="M15" s="77"/>
    </row>
    <row r="16" spans="1:13" s="71" customFormat="1" ht="19.5" customHeight="1">
      <c r="A16" s="72" t="s">
        <v>8</v>
      </c>
      <c r="B16" s="73"/>
      <c r="C16" s="73"/>
      <c r="D16" s="73"/>
      <c r="E16" s="73"/>
      <c r="F16" s="76"/>
      <c r="G16" s="76"/>
      <c r="H16" s="76"/>
      <c r="I16" s="80" t="s">
        <v>9</v>
      </c>
      <c r="J16" s="76"/>
      <c r="K16" s="76"/>
      <c r="L16" s="76"/>
      <c r="M16" s="77"/>
    </row>
    <row r="17" spans="1:13" s="71" customFormat="1" ht="19.5" customHeight="1">
      <c r="A17" s="81"/>
      <c r="B17" s="82" t="s">
        <v>10</v>
      </c>
      <c r="C17" s="83" t="s">
        <v>5</v>
      </c>
      <c r="D17" s="84" t="s">
        <v>11</v>
      </c>
      <c r="E17" s="85"/>
      <c r="F17" s="76"/>
      <c r="G17" s="76"/>
      <c r="H17" s="278" t="s">
        <v>12</v>
      </c>
      <c r="I17" s="278"/>
      <c r="J17" s="86">
        <v>10</v>
      </c>
      <c r="K17" s="87" t="s">
        <v>13</v>
      </c>
      <c r="L17" s="76"/>
      <c r="M17" s="77"/>
    </row>
    <row r="18" spans="1:13" s="71" customFormat="1" ht="19.5" customHeight="1">
      <c r="A18" s="81"/>
      <c r="B18" s="156">
        <v>40528</v>
      </c>
      <c r="C18" s="158">
        <v>40543</v>
      </c>
      <c r="D18" s="157">
        <v>2.5</v>
      </c>
      <c r="E18" s="155" t="s">
        <v>13</v>
      </c>
      <c r="F18" s="76"/>
      <c r="G18" s="76"/>
      <c r="H18" s="278" t="s">
        <v>14</v>
      </c>
      <c r="I18" s="278"/>
      <c r="J18" s="32">
        <v>40</v>
      </c>
      <c r="K18" s="87" t="s">
        <v>13</v>
      </c>
      <c r="L18" s="76"/>
      <c r="M18" s="77"/>
    </row>
    <row r="19" spans="1:13" s="71" customFormat="1" ht="19.5" customHeight="1">
      <c r="A19" s="81"/>
      <c r="B19" s="156">
        <v>40544</v>
      </c>
      <c r="C19" s="158">
        <v>40558</v>
      </c>
      <c r="D19" s="157">
        <v>3.5</v>
      </c>
      <c r="E19" s="155" t="s">
        <v>13</v>
      </c>
      <c r="F19" s="76"/>
      <c r="G19" s="76"/>
      <c r="H19" s="278" t="s">
        <v>15</v>
      </c>
      <c r="I19" s="278"/>
      <c r="J19" s="35">
        <v>1000</v>
      </c>
      <c r="K19" s="87"/>
      <c r="L19" s="76"/>
      <c r="M19" s="77"/>
    </row>
    <row r="20" spans="1:13" s="71" customFormat="1" ht="19.5" customHeight="1">
      <c r="A20" s="81"/>
      <c r="B20" s="164">
        <v>40559</v>
      </c>
      <c r="C20" s="200">
        <v>40574</v>
      </c>
      <c r="D20" s="157">
        <v>4</v>
      </c>
      <c r="E20" s="155" t="s">
        <v>13</v>
      </c>
      <c r="F20" s="76"/>
      <c r="G20" s="76"/>
      <c r="H20" s="278" t="s">
        <v>16</v>
      </c>
      <c r="I20" s="278"/>
      <c r="J20" s="86">
        <v>30000</v>
      </c>
      <c r="K20" s="87"/>
      <c r="L20" s="76"/>
      <c r="M20" s="77"/>
    </row>
    <row r="21" spans="1:13" s="71" customFormat="1" ht="19.5" customHeight="1">
      <c r="A21" s="81"/>
      <c r="B21" s="139"/>
      <c r="C21" s="139"/>
      <c r="D21" s="139"/>
      <c r="E21" s="144"/>
      <c r="F21" s="76"/>
      <c r="G21" s="76"/>
      <c r="H21" s="76"/>
      <c r="I21" s="76"/>
      <c r="J21" s="76"/>
      <c r="K21" s="76"/>
      <c r="L21" s="76"/>
      <c r="M21" s="77"/>
    </row>
    <row r="22" spans="1:13" s="71" customFormat="1" ht="19.5" customHeight="1">
      <c r="A22" s="90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7"/>
    </row>
    <row r="23" spans="1:13" s="71" customFormat="1" ht="19.5" customHeight="1">
      <c r="A23" s="72" t="s">
        <v>17</v>
      </c>
      <c r="B23" s="76" t="s">
        <v>18</v>
      </c>
      <c r="C23" s="80"/>
      <c r="D23" s="80"/>
      <c r="E23" s="80"/>
      <c r="F23" s="91"/>
      <c r="G23" s="92"/>
      <c r="H23" s="76"/>
      <c r="I23" s="76"/>
      <c r="J23" s="76"/>
      <c r="K23" s="76"/>
      <c r="L23" s="76"/>
      <c r="M23" s="77"/>
    </row>
    <row r="24" spans="1:13" s="71" customFormat="1" ht="19.5" customHeight="1" thickBot="1">
      <c r="A24" s="270" t="s">
        <v>19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2"/>
    </row>
    <row r="25" spans="1:13" s="71" customFormat="1" ht="23.25" customHeight="1" thickTop="1">
      <c r="A25" s="72" t="s">
        <v>2</v>
      </c>
      <c r="B25" s="73" t="s">
        <v>20</v>
      </c>
      <c r="C25" s="73"/>
      <c r="D25" s="74"/>
      <c r="E25" s="75"/>
      <c r="F25" s="76"/>
      <c r="G25" s="76"/>
      <c r="H25" s="76"/>
      <c r="I25" s="76"/>
      <c r="J25" s="76"/>
      <c r="K25" s="76"/>
      <c r="L25" s="76"/>
      <c r="M25" s="77"/>
    </row>
    <row r="26" spans="1:13" s="71" customFormat="1" ht="23.25" customHeight="1">
      <c r="A26" s="72" t="s">
        <v>4</v>
      </c>
      <c r="B26" s="78">
        <f>B30</f>
        <v>42416</v>
      </c>
      <c r="C26" s="79" t="s">
        <v>5</v>
      </c>
      <c r="D26" s="78">
        <f>C32</f>
        <v>40633</v>
      </c>
      <c r="E26" s="76"/>
      <c r="F26" s="76"/>
      <c r="G26" s="76"/>
      <c r="H26" s="76"/>
      <c r="I26" s="76"/>
      <c r="J26" s="76"/>
      <c r="K26" s="76"/>
      <c r="L26" s="76"/>
      <c r="M26" s="77"/>
    </row>
    <row r="27" spans="1:13" s="71" customFormat="1" ht="23.25" customHeight="1">
      <c r="A27" s="72" t="s">
        <v>6</v>
      </c>
      <c r="B27" s="73" t="s">
        <v>21</v>
      </c>
      <c r="C27" s="73"/>
      <c r="D27" s="73"/>
      <c r="E27" s="75"/>
      <c r="F27" s="76"/>
      <c r="G27" s="76"/>
      <c r="H27" s="76"/>
      <c r="I27" s="76"/>
      <c r="J27" s="76"/>
      <c r="K27" s="76"/>
      <c r="L27" s="76"/>
      <c r="M27" s="77"/>
    </row>
    <row r="28" spans="1:13" s="71" customFormat="1" ht="23.25" customHeight="1">
      <c r="A28" s="72" t="s">
        <v>8</v>
      </c>
      <c r="B28" s="73"/>
      <c r="C28" s="73"/>
      <c r="D28" s="73"/>
      <c r="E28" s="73"/>
      <c r="F28" s="76"/>
      <c r="G28" s="76"/>
      <c r="H28" s="76"/>
      <c r="I28" s="80" t="s">
        <v>9</v>
      </c>
      <c r="J28" s="76"/>
      <c r="K28" s="76"/>
      <c r="L28" s="76"/>
      <c r="M28" s="77"/>
    </row>
    <row r="29" spans="1:13" s="71" customFormat="1" ht="19.5" customHeight="1">
      <c r="A29" s="90"/>
      <c r="B29" s="82" t="s">
        <v>10</v>
      </c>
      <c r="C29" s="93" t="s">
        <v>5</v>
      </c>
      <c r="D29" s="273" t="s">
        <v>11</v>
      </c>
      <c r="E29" s="274"/>
      <c r="F29" s="76"/>
      <c r="G29" s="76"/>
      <c r="H29" s="278" t="s">
        <v>12</v>
      </c>
      <c r="I29" s="278"/>
      <c r="J29" s="86">
        <v>10</v>
      </c>
      <c r="K29" s="87" t="s">
        <v>13</v>
      </c>
      <c r="L29" s="76"/>
      <c r="M29" s="77"/>
    </row>
    <row r="30" spans="1:13" s="71" customFormat="1" ht="19.5" customHeight="1">
      <c r="A30" s="90"/>
      <c r="B30" s="94">
        <v>42416</v>
      </c>
      <c r="C30" s="95">
        <v>42428</v>
      </c>
      <c r="D30" s="96">
        <v>28.5</v>
      </c>
      <c r="E30" s="97" t="s">
        <v>13</v>
      </c>
      <c r="F30" s="76"/>
      <c r="G30" s="76"/>
      <c r="H30" s="278" t="s">
        <v>14</v>
      </c>
      <c r="I30" s="278"/>
      <c r="J30" s="86">
        <v>50</v>
      </c>
      <c r="K30" s="87" t="s">
        <v>13</v>
      </c>
      <c r="L30" s="76"/>
      <c r="M30" s="77"/>
    </row>
    <row r="31" spans="1:13" s="71" customFormat="1" ht="19.5" customHeight="1">
      <c r="A31" s="90"/>
      <c r="B31" s="88">
        <v>42430</v>
      </c>
      <c r="C31" s="95">
        <v>42444</v>
      </c>
      <c r="D31" s="96">
        <v>30</v>
      </c>
      <c r="E31" s="97" t="s">
        <v>13</v>
      </c>
      <c r="F31" s="76"/>
      <c r="G31" s="76"/>
      <c r="H31" s="278" t="s">
        <v>15</v>
      </c>
      <c r="I31" s="278"/>
      <c r="J31" s="89">
        <v>500</v>
      </c>
      <c r="K31" s="87"/>
      <c r="L31" s="76"/>
      <c r="M31" s="77"/>
    </row>
    <row r="32" spans="1:13" s="71" customFormat="1" ht="19.5" customHeight="1">
      <c r="A32" s="90"/>
      <c r="B32" s="88">
        <v>42445</v>
      </c>
      <c r="C32" s="95">
        <v>40633</v>
      </c>
      <c r="D32" s="96">
        <v>31.5</v>
      </c>
      <c r="E32" s="97" t="s">
        <v>13</v>
      </c>
      <c r="F32" s="76"/>
      <c r="G32" s="76"/>
      <c r="H32" s="278" t="s">
        <v>16</v>
      </c>
      <c r="I32" s="278"/>
      <c r="J32" s="86">
        <v>20000</v>
      </c>
      <c r="K32" s="87"/>
      <c r="L32" s="76"/>
      <c r="M32" s="77"/>
    </row>
    <row r="33" spans="1:13" s="71" customFormat="1" ht="19.5" customHeight="1">
      <c r="A33" s="90"/>
      <c r="B33" s="98"/>
      <c r="C33" s="99"/>
      <c r="D33" s="100"/>
      <c r="E33" s="73"/>
      <c r="F33" s="76"/>
      <c r="G33" s="76"/>
      <c r="H33" s="76"/>
      <c r="I33" s="76"/>
      <c r="J33" s="76"/>
      <c r="K33" s="76"/>
      <c r="L33" s="76"/>
      <c r="M33" s="77"/>
    </row>
    <row r="34" spans="1:13" s="71" customFormat="1" ht="22.5" customHeight="1">
      <c r="A34" s="72" t="s">
        <v>17</v>
      </c>
      <c r="B34" s="76" t="s">
        <v>18</v>
      </c>
      <c r="C34" s="80"/>
      <c r="D34" s="80"/>
      <c r="E34" s="80"/>
      <c r="F34" s="91"/>
      <c r="G34" s="92"/>
      <c r="H34" s="76"/>
      <c r="I34" s="76"/>
      <c r="J34" s="76"/>
      <c r="K34" s="76"/>
      <c r="L34" s="76"/>
      <c r="M34" s="77"/>
    </row>
    <row r="35" spans="1:13" s="71" customFormat="1" ht="22.5" customHeight="1" thickBot="1">
      <c r="A35" s="270" t="s">
        <v>22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2"/>
    </row>
    <row r="36" spans="1:13" s="71" customFormat="1" ht="22.5" customHeight="1" thickTop="1">
      <c r="A36" s="72" t="s">
        <v>2</v>
      </c>
      <c r="B36" s="73" t="s">
        <v>23</v>
      </c>
      <c r="C36" s="73"/>
      <c r="D36" s="74"/>
      <c r="E36" s="75"/>
      <c r="F36" s="76"/>
      <c r="G36" s="76"/>
      <c r="H36" s="76"/>
      <c r="I36" s="76"/>
      <c r="J36" s="76"/>
      <c r="K36" s="76"/>
      <c r="L36" s="76"/>
      <c r="M36" s="77"/>
    </row>
    <row r="37" spans="1:13" s="71" customFormat="1" ht="22.5" customHeight="1">
      <c r="A37" s="72" t="s">
        <v>4</v>
      </c>
      <c r="B37" s="78">
        <v>40575</v>
      </c>
      <c r="C37" s="79" t="s">
        <v>5</v>
      </c>
      <c r="D37" s="101">
        <v>42825</v>
      </c>
      <c r="E37" s="76"/>
      <c r="F37" s="76"/>
      <c r="G37" s="76"/>
      <c r="H37" s="76"/>
      <c r="I37" s="76"/>
      <c r="J37" s="76"/>
      <c r="K37" s="76"/>
      <c r="L37" s="76"/>
      <c r="M37" s="77"/>
    </row>
    <row r="38" spans="1:13" s="71" customFormat="1" ht="22.5" customHeight="1">
      <c r="A38" s="72" t="s">
        <v>6</v>
      </c>
      <c r="B38" s="76" t="s">
        <v>24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7"/>
    </row>
    <row r="39" spans="1:13" s="71" customFormat="1" ht="19.5" customHeight="1">
      <c r="A39" s="90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</row>
    <row r="40" spans="1:13" s="71" customFormat="1" ht="19.5" customHeight="1">
      <c r="A40" s="72" t="s">
        <v>25</v>
      </c>
      <c r="B40" s="102">
        <v>40575</v>
      </c>
      <c r="C40" s="103" t="s">
        <v>5</v>
      </c>
      <c r="D40" s="102">
        <v>42428</v>
      </c>
      <c r="E40" s="76"/>
      <c r="F40" s="76"/>
      <c r="G40" s="76"/>
      <c r="H40" s="76"/>
      <c r="I40" s="76"/>
      <c r="J40" s="102">
        <v>40603</v>
      </c>
      <c r="K40" s="102" t="s">
        <v>5</v>
      </c>
      <c r="L40" s="102">
        <v>42825</v>
      </c>
      <c r="M40" s="77"/>
    </row>
    <row r="41" spans="1:13" s="71" customFormat="1" ht="19.5" customHeight="1">
      <c r="A41" s="72"/>
      <c r="B41" s="275" t="s">
        <v>26</v>
      </c>
      <c r="C41" s="276"/>
      <c r="D41" s="277"/>
      <c r="E41" s="76"/>
      <c r="F41" s="76"/>
      <c r="G41" s="76"/>
      <c r="H41" s="76"/>
      <c r="I41" s="76"/>
      <c r="J41" s="275" t="s">
        <v>26</v>
      </c>
      <c r="K41" s="276"/>
      <c r="L41" s="277"/>
      <c r="M41" s="104"/>
    </row>
    <row r="42" spans="1:13" ht="36">
      <c r="A42" s="105" t="s">
        <v>27</v>
      </c>
      <c r="B42" s="106" t="s">
        <v>28</v>
      </c>
      <c r="C42" s="106" t="s">
        <v>52</v>
      </c>
      <c r="D42" s="106" t="s">
        <v>43</v>
      </c>
      <c r="E42" s="107"/>
      <c r="F42" s="108"/>
      <c r="G42" s="108"/>
      <c r="H42" s="108"/>
      <c r="I42" s="108"/>
      <c r="J42" s="109" t="s">
        <v>28</v>
      </c>
      <c r="K42" s="109" t="s">
        <v>44</v>
      </c>
      <c r="L42" s="109" t="s">
        <v>29</v>
      </c>
      <c r="M42" s="110"/>
    </row>
    <row r="43" spans="1:13" s="71" customFormat="1" ht="16.5" customHeight="1">
      <c r="A43" s="90"/>
      <c r="B43" s="111">
        <v>25</v>
      </c>
      <c r="C43" s="111">
        <v>0</v>
      </c>
      <c r="D43" s="112">
        <f>C44/25</f>
        <v>80</v>
      </c>
      <c r="E43" s="76"/>
      <c r="F43" s="76"/>
      <c r="G43" s="76"/>
      <c r="H43" s="76"/>
      <c r="I43" s="76"/>
      <c r="J43" s="113">
        <v>30</v>
      </c>
      <c r="K43" s="113">
        <v>0</v>
      </c>
      <c r="L43" s="114">
        <f>3000/30</f>
        <v>100</v>
      </c>
      <c r="M43" s="115"/>
    </row>
    <row r="44" spans="1:13" s="71" customFormat="1" ht="16.5" customHeight="1">
      <c r="A44" s="105"/>
      <c r="B44" s="111">
        <v>50</v>
      </c>
      <c r="C44" s="111">
        <v>2000</v>
      </c>
      <c r="D44" s="112">
        <f>3000/25</f>
        <v>120</v>
      </c>
      <c r="E44" s="76"/>
      <c r="F44" s="76"/>
      <c r="G44" s="76"/>
      <c r="H44" s="76"/>
      <c r="I44" s="76"/>
      <c r="J44" s="113">
        <v>60</v>
      </c>
      <c r="K44" s="113">
        <v>3000</v>
      </c>
      <c r="L44" s="114">
        <f>4500/30</f>
        <v>150</v>
      </c>
      <c r="M44" s="115"/>
    </row>
    <row r="45" spans="1:13" s="71" customFormat="1" ht="16.5" customHeight="1">
      <c r="A45" s="105"/>
      <c r="B45" s="111">
        <v>75</v>
      </c>
      <c r="C45" s="111">
        <v>5000</v>
      </c>
      <c r="D45" s="116">
        <f>5000/25</f>
        <v>200</v>
      </c>
      <c r="E45" s="76"/>
      <c r="F45" s="76"/>
      <c r="G45" s="76"/>
      <c r="H45" s="76"/>
      <c r="I45" s="76"/>
      <c r="J45" s="113">
        <v>90</v>
      </c>
      <c r="K45" s="113">
        <v>7500</v>
      </c>
      <c r="L45" s="114">
        <f>7500/30</f>
        <v>250</v>
      </c>
      <c r="M45" s="115"/>
    </row>
    <row r="46" spans="1:13" s="71" customFormat="1" ht="16.5" customHeight="1">
      <c r="A46" s="105"/>
      <c r="B46" s="111">
        <v>100</v>
      </c>
      <c r="C46" s="111">
        <v>10000</v>
      </c>
      <c r="D46" s="112">
        <v>0</v>
      </c>
      <c r="E46" s="76"/>
      <c r="F46" s="76"/>
      <c r="G46" s="76"/>
      <c r="H46" s="76"/>
      <c r="I46" s="76"/>
      <c r="J46" s="113">
        <v>120</v>
      </c>
      <c r="K46" s="113">
        <v>15000</v>
      </c>
      <c r="L46" s="114">
        <v>0</v>
      </c>
      <c r="M46" s="115"/>
    </row>
    <row r="47" spans="1:13" s="71" customFormat="1" ht="27.75" customHeight="1">
      <c r="A47" s="117" t="s">
        <v>16</v>
      </c>
      <c r="B47" s="80">
        <v>25000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7"/>
    </row>
    <row r="48" spans="1:13" s="71" customFormat="1" ht="18.75" customHeight="1">
      <c r="A48" s="72" t="s">
        <v>30</v>
      </c>
      <c r="B48" s="76" t="s">
        <v>31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7"/>
    </row>
    <row r="49" spans="1:13" s="71" customFormat="1" ht="22.5" customHeight="1">
      <c r="A49" s="251" t="s">
        <v>32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3"/>
    </row>
    <row r="50" spans="1:13" s="71" customFormat="1" ht="18.75" customHeight="1">
      <c r="A50" s="81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</row>
    <row r="51" spans="1:13" s="71" customFormat="1" ht="18.75" customHeight="1">
      <c r="A51" s="118"/>
      <c r="B51" s="254" t="s">
        <v>33</v>
      </c>
      <c r="C51" s="255"/>
      <c r="D51" s="255"/>
      <c r="E51" s="255"/>
      <c r="F51" s="256"/>
      <c r="G51" s="257" t="s">
        <v>47</v>
      </c>
      <c r="H51" s="258"/>
      <c r="I51" s="258"/>
      <c r="J51" s="259"/>
      <c r="K51" s="119"/>
      <c r="L51" s="76"/>
      <c r="M51" s="77"/>
    </row>
    <row r="52" spans="1:13" s="71" customFormat="1" ht="18.75" customHeight="1">
      <c r="A52" s="118"/>
      <c r="B52" s="254" t="s">
        <v>48</v>
      </c>
      <c r="C52" s="255"/>
      <c r="D52" s="255"/>
      <c r="E52" s="255"/>
      <c r="F52" s="256"/>
      <c r="G52" s="260">
        <v>75000</v>
      </c>
      <c r="H52" s="261"/>
      <c r="I52" s="261"/>
      <c r="J52" s="262"/>
      <c r="K52" s="120"/>
      <c r="L52" s="76"/>
      <c r="M52" s="77"/>
    </row>
    <row r="53" spans="1:13" s="71" customFormat="1" ht="18.75" customHeight="1">
      <c r="A53" s="118"/>
      <c r="B53" s="119"/>
      <c r="C53" s="121"/>
      <c r="D53" s="122"/>
      <c r="E53" s="121"/>
      <c r="F53" s="122"/>
      <c r="G53" s="123"/>
      <c r="H53" s="123"/>
      <c r="I53" s="123"/>
      <c r="J53" s="123"/>
      <c r="K53" s="76"/>
      <c r="L53" s="76"/>
      <c r="M53" s="77"/>
    </row>
    <row r="54" spans="1:13" s="71" customFormat="1" ht="18.75" customHeight="1">
      <c r="A54" s="81"/>
      <c r="B54" s="266" t="s">
        <v>45</v>
      </c>
      <c r="C54" s="267"/>
      <c r="D54" s="267"/>
      <c r="E54" s="267"/>
      <c r="F54" s="267"/>
      <c r="G54" s="267"/>
      <c r="H54" s="267"/>
      <c r="I54" s="267"/>
      <c r="J54" s="267"/>
      <c r="K54" s="268"/>
      <c r="L54" s="76"/>
      <c r="M54" s="77"/>
    </row>
    <row r="55" spans="1:13" s="71" customFormat="1" ht="30.75" customHeight="1">
      <c r="A55" s="81"/>
      <c r="B55" s="263" t="s">
        <v>51</v>
      </c>
      <c r="C55" s="264"/>
      <c r="D55" s="264"/>
      <c r="E55" s="264"/>
      <c r="F55" s="265"/>
      <c r="G55" s="124"/>
      <c r="H55" s="124"/>
      <c r="I55" s="124"/>
      <c r="J55" s="124"/>
      <c r="K55" s="125"/>
      <c r="L55" s="76"/>
      <c r="M55" s="77"/>
    </row>
    <row r="56" spans="1:13" s="71" customFormat="1" ht="38.25" customHeight="1">
      <c r="A56" s="126"/>
      <c r="B56" s="269" t="s">
        <v>46</v>
      </c>
      <c r="C56" s="269"/>
      <c r="D56" s="269"/>
      <c r="E56" s="269"/>
      <c r="F56" s="269"/>
      <c r="G56" s="266"/>
      <c r="H56" s="267"/>
      <c r="I56" s="267"/>
      <c r="J56" s="267"/>
      <c r="K56" s="268"/>
      <c r="L56" s="76"/>
      <c r="M56" s="77"/>
    </row>
    <row r="57" spans="1:13" s="71" customFormat="1" ht="18.75" customHeight="1">
      <c r="A57" s="118"/>
      <c r="B57" s="119"/>
      <c r="C57" s="119"/>
      <c r="D57" s="119"/>
      <c r="E57" s="119"/>
      <c r="F57" s="119"/>
      <c r="G57" s="119"/>
      <c r="H57" s="76"/>
      <c r="I57" s="76"/>
      <c r="J57" s="76"/>
      <c r="K57" s="76"/>
      <c r="L57" s="76"/>
      <c r="M57" s="77"/>
    </row>
    <row r="58" spans="1:13" s="71" customFormat="1" ht="9" customHeight="1" thickBot="1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9"/>
    </row>
  </sheetData>
  <sheetProtection/>
  <mergeCells count="46">
    <mergeCell ref="J5:L5"/>
    <mergeCell ref="M5:M10"/>
    <mergeCell ref="B6:D6"/>
    <mergeCell ref="J6:L6"/>
    <mergeCell ref="B7:D7"/>
    <mergeCell ref="J7:L7"/>
    <mergeCell ref="B8:D8"/>
    <mergeCell ref="J8:L8"/>
    <mergeCell ref="B9:D9"/>
    <mergeCell ref="J9:L9"/>
    <mergeCell ref="B10:D10"/>
    <mergeCell ref="J10:L10"/>
    <mergeCell ref="A1:M1"/>
    <mergeCell ref="A2:M2"/>
    <mergeCell ref="B4:F4"/>
    <mergeCell ref="H4:I4"/>
    <mergeCell ref="J4:M4"/>
    <mergeCell ref="A3:B3"/>
    <mergeCell ref="H19:I19"/>
    <mergeCell ref="H20:I20"/>
    <mergeCell ref="A5:A10"/>
    <mergeCell ref="G5:G10"/>
    <mergeCell ref="I5:I10"/>
    <mergeCell ref="B5:D5"/>
    <mergeCell ref="E5:F10"/>
    <mergeCell ref="B55:F55"/>
    <mergeCell ref="B54:K54"/>
    <mergeCell ref="B56:F56"/>
    <mergeCell ref="G56:K56"/>
    <mergeCell ref="A12:M12"/>
    <mergeCell ref="A24:M24"/>
    <mergeCell ref="D29:E29"/>
    <mergeCell ref="A35:M35"/>
    <mergeCell ref="B41:D41"/>
    <mergeCell ref="J41:L41"/>
    <mergeCell ref="H29:I29"/>
    <mergeCell ref="H30:I30"/>
    <mergeCell ref="H31:I31"/>
    <mergeCell ref="H32:I32"/>
    <mergeCell ref="H17:I17"/>
    <mergeCell ref="H18:I18"/>
    <mergeCell ref="A49:M49"/>
    <mergeCell ref="B51:F51"/>
    <mergeCell ref="G51:J51"/>
    <mergeCell ref="B52:F52"/>
    <mergeCell ref="G52:J52"/>
  </mergeCells>
  <printOptions horizontalCentered="1"/>
  <pageMargins left="0.03937007874015748" right="0.03937007874015748" top="0.3937007874015748" bottom="0.0984251968503937" header="0.31496062992125984" footer="0.31496062992125984"/>
  <pageSetup fitToHeight="1" fitToWidth="1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85" zoomScaleNormal="85" zoomScaleSheetLayoutView="85" zoomScalePageLayoutView="0" workbookViewId="0" topLeftCell="A1">
      <selection activeCell="F3" sqref="F3:H3"/>
    </sheetView>
  </sheetViews>
  <sheetFormatPr defaultColWidth="9.140625" defaultRowHeight="12.75"/>
  <cols>
    <col min="1" max="1" width="19.421875" style="0" customWidth="1"/>
    <col min="2" max="2" width="10.8515625" style="0" customWidth="1"/>
    <col min="3" max="4" width="11.00390625" style="0" customWidth="1"/>
    <col min="6" max="6" width="11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236" t="s">
        <v>35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8"/>
    </row>
    <row r="2" spans="1:13" ht="20.25" customHeight="1">
      <c r="A2" s="239" t="s">
        <v>81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</row>
    <row r="3" spans="1:13" ht="20.25" customHeight="1">
      <c r="A3" s="249" t="s">
        <v>76</v>
      </c>
      <c r="B3" s="249"/>
      <c r="C3" s="203" t="s">
        <v>79</v>
      </c>
      <c r="E3" s="203" t="s">
        <v>77</v>
      </c>
      <c r="F3" s="203" t="s">
        <v>82</v>
      </c>
      <c r="G3" s="203" t="s">
        <v>83</v>
      </c>
      <c r="H3" s="203" t="s">
        <v>84</v>
      </c>
      <c r="J3" s="201"/>
      <c r="K3" s="203" t="s">
        <v>78</v>
      </c>
      <c r="L3" s="203" t="s">
        <v>80</v>
      </c>
      <c r="M3" s="202"/>
    </row>
    <row r="4" spans="1:13" ht="24" customHeight="1" thickBot="1">
      <c r="A4" s="9" t="s">
        <v>0</v>
      </c>
      <c r="B4" s="242" t="s">
        <v>36</v>
      </c>
      <c r="C4" s="243"/>
      <c r="D4" s="243"/>
      <c r="E4" s="243"/>
      <c r="F4" s="243"/>
      <c r="G4" s="10" t="s">
        <v>37</v>
      </c>
      <c r="H4" s="244" t="s">
        <v>49</v>
      </c>
      <c r="I4" s="245"/>
      <c r="J4" s="246" t="s">
        <v>60</v>
      </c>
      <c r="K4" s="247"/>
      <c r="L4" s="247"/>
      <c r="M4" s="248"/>
    </row>
    <row r="5" spans="1:13" ht="21" customHeight="1" thickBot="1">
      <c r="A5" s="232" t="s">
        <v>39</v>
      </c>
      <c r="B5" s="234" t="s">
        <v>65</v>
      </c>
      <c r="C5" s="234"/>
      <c r="D5" s="234"/>
      <c r="E5" s="235"/>
      <c r="F5" s="235"/>
      <c r="G5" s="232" t="s">
        <v>40</v>
      </c>
      <c r="H5" s="131" t="s">
        <v>65</v>
      </c>
      <c r="I5" s="233" t="s">
        <v>41</v>
      </c>
      <c r="J5" s="234" t="s">
        <v>66</v>
      </c>
      <c r="K5" s="234"/>
      <c r="L5" s="234"/>
      <c r="M5" s="250"/>
    </row>
    <row r="6" spans="1:13" ht="21" customHeight="1" thickBot="1">
      <c r="A6" s="232"/>
      <c r="B6" s="234" t="s">
        <v>66</v>
      </c>
      <c r="C6" s="234"/>
      <c r="D6" s="234"/>
      <c r="E6" s="235"/>
      <c r="F6" s="235"/>
      <c r="G6" s="232"/>
      <c r="H6" s="131" t="s">
        <v>66</v>
      </c>
      <c r="I6" s="233"/>
      <c r="J6" s="234" t="s">
        <v>65</v>
      </c>
      <c r="K6" s="234"/>
      <c r="L6" s="234"/>
      <c r="M6" s="250"/>
    </row>
    <row r="7" spans="1:13" ht="21" customHeight="1" thickBot="1">
      <c r="A7" s="232"/>
      <c r="B7" s="234" t="s">
        <v>67</v>
      </c>
      <c r="C7" s="234"/>
      <c r="D7" s="234"/>
      <c r="E7" s="235"/>
      <c r="F7" s="235"/>
      <c r="G7" s="232"/>
      <c r="H7" s="131" t="s">
        <v>68</v>
      </c>
      <c r="I7" s="233"/>
      <c r="J7" s="234" t="s">
        <v>69</v>
      </c>
      <c r="K7" s="234"/>
      <c r="L7" s="234"/>
      <c r="M7" s="250"/>
    </row>
    <row r="8" spans="1:13" ht="21" customHeight="1" thickBot="1">
      <c r="A8" s="232"/>
      <c r="B8" s="234" t="s">
        <v>69</v>
      </c>
      <c r="C8" s="234"/>
      <c r="D8" s="234"/>
      <c r="E8" s="235"/>
      <c r="F8" s="235"/>
      <c r="G8" s="232"/>
      <c r="H8" s="131" t="s">
        <v>69</v>
      </c>
      <c r="I8" s="233"/>
      <c r="J8" s="234" t="s">
        <v>68</v>
      </c>
      <c r="K8" s="234"/>
      <c r="L8" s="234"/>
      <c r="M8" s="250"/>
    </row>
    <row r="9" spans="1:13" ht="12.7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1:13" s="18" customFormat="1" ht="23.25" customHeight="1" thickBot="1">
      <c r="A10" s="223" t="s">
        <v>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5"/>
    </row>
    <row r="11" spans="1:13" s="18" customFormat="1" ht="19.5" customHeight="1" thickTop="1">
      <c r="A11" s="19" t="s">
        <v>2</v>
      </c>
      <c r="B11" s="20" t="s">
        <v>3</v>
      </c>
      <c r="C11" s="20"/>
      <c r="D11" s="21"/>
      <c r="E11" s="22"/>
      <c r="F11" s="15"/>
      <c r="G11" s="15"/>
      <c r="H11" s="15"/>
      <c r="I11" s="15"/>
      <c r="J11" s="15"/>
      <c r="K11" s="15"/>
      <c r="L11" s="15"/>
      <c r="M11" s="23"/>
    </row>
    <row r="12" spans="1:13" s="18" customFormat="1" ht="19.5" customHeight="1">
      <c r="A12" s="19" t="s">
        <v>4</v>
      </c>
      <c r="B12" s="24">
        <f>B16</f>
        <v>40528</v>
      </c>
      <c r="C12" s="25" t="s">
        <v>5</v>
      </c>
      <c r="D12" s="24">
        <v>42766</v>
      </c>
      <c r="E12" s="15"/>
      <c r="F12" s="15"/>
      <c r="G12" s="15"/>
      <c r="H12" s="15"/>
      <c r="I12" s="15"/>
      <c r="J12" s="15"/>
      <c r="K12" s="15"/>
      <c r="L12" s="15"/>
      <c r="M12" s="23"/>
    </row>
    <row r="13" spans="1:13" s="18" customFormat="1" ht="19.5" customHeight="1">
      <c r="A13" s="19" t="s">
        <v>6</v>
      </c>
      <c r="B13" s="20" t="s">
        <v>7</v>
      </c>
      <c r="C13" s="20"/>
      <c r="D13" s="20"/>
      <c r="E13" s="22"/>
      <c r="F13" s="15"/>
      <c r="G13" s="15"/>
      <c r="H13" s="15"/>
      <c r="I13" s="15"/>
      <c r="J13" s="15"/>
      <c r="K13" s="15"/>
      <c r="L13" s="15"/>
      <c r="M13" s="23"/>
    </row>
    <row r="14" spans="1:13" s="18" customFormat="1" ht="19.5" customHeight="1">
      <c r="A14" s="19" t="s">
        <v>8</v>
      </c>
      <c r="B14" s="20"/>
      <c r="C14" s="20"/>
      <c r="D14" s="20"/>
      <c r="E14" s="20"/>
      <c r="F14" s="15"/>
      <c r="G14" s="15"/>
      <c r="H14" s="15"/>
      <c r="I14" s="26" t="s">
        <v>9</v>
      </c>
      <c r="J14" s="15"/>
      <c r="K14" s="15"/>
      <c r="L14" s="15"/>
      <c r="M14" s="23"/>
    </row>
    <row r="15" spans="1:13" s="18" customFormat="1" ht="19.5" customHeight="1">
      <c r="A15" s="27"/>
      <c r="B15" s="28" t="s">
        <v>10</v>
      </c>
      <c r="C15" s="29" t="s">
        <v>5</v>
      </c>
      <c r="D15" s="30" t="s">
        <v>11</v>
      </c>
      <c r="E15" s="31"/>
      <c r="F15" s="15"/>
      <c r="G15" s="15"/>
      <c r="H15" s="231" t="s">
        <v>12</v>
      </c>
      <c r="I15" s="231"/>
      <c r="J15" s="32">
        <v>10</v>
      </c>
      <c r="K15" s="33" t="s">
        <v>13</v>
      </c>
      <c r="L15" s="15"/>
      <c r="M15" s="23"/>
    </row>
    <row r="16" spans="1:13" s="18" customFormat="1" ht="19.5" customHeight="1">
      <c r="A16" s="27"/>
      <c r="B16" s="156">
        <v>40528</v>
      </c>
      <c r="C16" s="158">
        <v>40543</v>
      </c>
      <c r="D16" s="157">
        <v>2.5</v>
      </c>
      <c r="E16" s="155" t="s">
        <v>13</v>
      </c>
      <c r="F16" s="15"/>
      <c r="G16" s="15"/>
      <c r="H16" s="231" t="s">
        <v>14</v>
      </c>
      <c r="I16" s="231"/>
      <c r="J16" s="32">
        <v>40</v>
      </c>
      <c r="K16" s="33" t="s">
        <v>13</v>
      </c>
      <c r="L16" s="15"/>
      <c r="M16" s="23"/>
    </row>
    <row r="17" spans="1:13" s="18" customFormat="1" ht="19.5" customHeight="1">
      <c r="A17" s="27"/>
      <c r="B17" s="156">
        <v>40544</v>
      </c>
      <c r="C17" s="158">
        <v>40558</v>
      </c>
      <c r="D17" s="157">
        <v>3.5</v>
      </c>
      <c r="E17" s="155" t="s">
        <v>13</v>
      </c>
      <c r="F17" s="15"/>
      <c r="G17" s="15"/>
      <c r="H17" s="231" t="s">
        <v>15</v>
      </c>
      <c r="I17" s="231"/>
      <c r="J17" s="35">
        <v>1000</v>
      </c>
      <c r="K17" s="33"/>
      <c r="L17" s="15"/>
      <c r="M17" s="23"/>
    </row>
    <row r="18" spans="1:13" s="18" customFormat="1" ht="19.5" customHeight="1">
      <c r="A18" s="27"/>
      <c r="B18" s="164">
        <v>40559</v>
      </c>
      <c r="C18" s="200">
        <v>40574</v>
      </c>
      <c r="D18" s="157">
        <v>4</v>
      </c>
      <c r="E18" s="155" t="s">
        <v>13</v>
      </c>
      <c r="F18" s="15"/>
      <c r="G18" s="15"/>
      <c r="H18" s="231" t="s">
        <v>16</v>
      </c>
      <c r="I18" s="231"/>
      <c r="J18" s="32">
        <v>30000</v>
      </c>
      <c r="K18" s="33"/>
      <c r="L18" s="15"/>
      <c r="M18" s="23"/>
    </row>
    <row r="19" spans="1:13" s="18" customFormat="1" ht="19.5" customHeight="1">
      <c r="A19" s="27"/>
      <c r="B19" s="139"/>
      <c r="C19" s="139"/>
      <c r="D19" s="139"/>
      <c r="E19" s="144"/>
      <c r="F19" s="15"/>
      <c r="G19" s="15"/>
      <c r="H19" s="15"/>
      <c r="I19" s="15"/>
      <c r="J19" s="15"/>
      <c r="K19" s="15"/>
      <c r="L19" s="15"/>
      <c r="M19" s="23"/>
    </row>
    <row r="20" spans="1:13" s="18" customFormat="1" ht="19.5" customHeight="1">
      <c r="A20" s="3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3"/>
    </row>
    <row r="21" spans="1:13" s="18" customFormat="1" ht="19.5" customHeight="1">
      <c r="A21" s="19" t="s">
        <v>17</v>
      </c>
      <c r="B21" s="15" t="s">
        <v>18</v>
      </c>
      <c r="C21" s="26"/>
      <c r="D21" s="26"/>
      <c r="E21" s="26"/>
      <c r="F21" s="37"/>
      <c r="G21" s="38"/>
      <c r="H21" s="15"/>
      <c r="I21" s="15"/>
      <c r="J21" s="15"/>
      <c r="K21" s="15"/>
      <c r="L21" s="15"/>
      <c r="M21" s="23"/>
    </row>
    <row r="22" spans="1:13" s="18" customFormat="1" ht="23.25" customHeight="1" thickBot="1">
      <c r="A22" s="223" t="s">
        <v>19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5"/>
    </row>
    <row r="23" spans="1:13" s="18" customFormat="1" ht="23.25" customHeight="1" thickTop="1">
      <c r="A23" s="19" t="s">
        <v>2</v>
      </c>
      <c r="B23" s="20" t="s">
        <v>20</v>
      </c>
      <c r="C23" s="20"/>
      <c r="D23" s="21"/>
      <c r="E23" s="22"/>
      <c r="F23" s="15"/>
      <c r="G23" s="15"/>
      <c r="H23" s="15"/>
      <c r="I23" s="15"/>
      <c r="J23" s="15"/>
      <c r="K23" s="15"/>
      <c r="L23" s="15"/>
      <c r="M23" s="23"/>
    </row>
    <row r="24" spans="1:13" s="18" customFormat="1" ht="23.25" customHeight="1">
      <c r="A24" s="19" t="s">
        <v>4</v>
      </c>
      <c r="B24" s="24">
        <f>B28</f>
        <v>42416</v>
      </c>
      <c r="C24" s="25" t="s">
        <v>5</v>
      </c>
      <c r="D24" s="24">
        <f>C30</f>
        <v>40633</v>
      </c>
      <c r="E24" s="15"/>
      <c r="F24" s="15"/>
      <c r="G24" s="15"/>
      <c r="H24" s="15"/>
      <c r="I24" s="15"/>
      <c r="J24" s="15"/>
      <c r="K24" s="15"/>
      <c r="L24" s="15"/>
      <c r="M24" s="23"/>
    </row>
    <row r="25" spans="1:13" s="18" customFormat="1" ht="23.25" customHeight="1">
      <c r="A25" s="19" t="s">
        <v>6</v>
      </c>
      <c r="B25" s="20" t="s">
        <v>21</v>
      </c>
      <c r="C25" s="20"/>
      <c r="D25" s="20"/>
      <c r="E25" s="22"/>
      <c r="F25" s="15"/>
      <c r="G25" s="15"/>
      <c r="H25" s="15"/>
      <c r="I25" s="15"/>
      <c r="J25" s="15"/>
      <c r="K25" s="15"/>
      <c r="L25" s="15"/>
      <c r="M25" s="23"/>
    </row>
    <row r="26" spans="1:13" s="18" customFormat="1" ht="23.25" customHeight="1">
      <c r="A26" s="19" t="s">
        <v>8</v>
      </c>
      <c r="B26" s="20"/>
      <c r="C26" s="20"/>
      <c r="D26" s="20"/>
      <c r="E26" s="20"/>
      <c r="F26" s="15"/>
      <c r="G26" s="15"/>
      <c r="H26" s="15"/>
      <c r="I26" s="26" t="s">
        <v>9</v>
      </c>
      <c r="J26" s="15"/>
      <c r="K26" s="15"/>
      <c r="L26" s="15"/>
      <c r="M26" s="23"/>
    </row>
    <row r="27" spans="1:13" s="18" customFormat="1" ht="19.5" customHeight="1">
      <c r="A27" s="36"/>
      <c r="B27" s="28" t="s">
        <v>10</v>
      </c>
      <c r="C27" s="39" t="s">
        <v>5</v>
      </c>
      <c r="D27" s="226" t="s">
        <v>11</v>
      </c>
      <c r="E27" s="227"/>
      <c r="F27" s="15"/>
      <c r="G27" s="15"/>
      <c r="H27" s="231" t="s">
        <v>12</v>
      </c>
      <c r="I27" s="231"/>
      <c r="J27" s="32">
        <v>10</v>
      </c>
      <c r="K27" s="33" t="s">
        <v>13</v>
      </c>
      <c r="L27" s="15"/>
      <c r="M27" s="23"/>
    </row>
    <row r="28" spans="1:13" s="18" customFormat="1" ht="19.5" customHeight="1">
      <c r="A28" s="36"/>
      <c r="B28" s="40">
        <v>42416</v>
      </c>
      <c r="C28" s="41">
        <v>42428</v>
      </c>
      <c r="D28" s="42">
        <v>27.5</v>
      </c>
      <c r="E28" s="43" t="s">
        <v>13</v>
      </c>
      <c r="F28" s="15"/>
      <c r="G28" s="15"/>
      <c r="H28" s="231" t="s">
        <v>14</v>
      </c>
      <c r="I28" s="231"/>
      <c r="J28" s="32">
        <v>50</v>
      </c>
      <c r="K28" s="33" t="s">
        <v>13</v>
      </c>
      <c r="L28" s="15"/>
      <c r="M28" s="23"/>
    </row>
    <row r="29" spans="1:13" s="18" customFormat="1" ht="19.5" customHeight="1">
      <c r="A29" s="36"/>
      <c r="B29" s="34">
        <v>42430</v>
      </c>
      <c r="C29" s="41">
        <v>42444</v>
      </c>
      <c r="D29" s="42">
        <v>29</v>
      </c>
      <c r="E29" s="43" t="s">
        <v>13</v>
      </c>
      <c r="F29" s="15"/>
      <c r="G29" s="15"/>
      <c r="H29" s="231" t="s">
        <v>15</v>
      </c>
      <c r="I29" s="231"/>
      <c r="J29" s="35">
        <v>500</v>
      </c>
      <c r="K29" s="33"/>
      <c r="L29" s="15"/>
      <c r="M29" s="23"/>
    </row>
    <row r="30" spans="1:13" s="18" customFormat="1" ht="19.5" customHeight="1">
      <c r="A30" s="36"/>
      <c r="B30" s="34">
        <v>42445</v>
      </c>
      <c r="C30" s="41">
        <v>40633</v>
      </c>
      <c r="D30" s="42">
        <v>31</v>
      </c>
      <c r="E30" s="43" t="s">
        <v>13</v>
      </c>
      <c r="F30" s="15"/>
      <c r="G30" s="15"/>
      <c r="H30" s="231" t="s">
        <v>16</v>
      </c>
      <c r="I30" s="231"/>
      <c r="J30" s="32">
        <v>20000</v>
      </c>
      <c r="K30" s="33"/>
      <c r="L30" s="15"/>
      <c r="M30" s="23"/>
    </row>
    <row r="31" spans="1:13" s="18" customFormat="1" ht="19.5" customHeight="1">
      <c r="A31" s="36"/>
      <c r="B31" s="44"/>
      <c r="C31" s="45"/>
      <c r="D31" s="46"/>
      <c r="E31" s="20"/>
      <c r="F31" s="15"/>
      <c r="G31" s="15"/>
      <c r="H31" s="15"/>
      <c r="I31" s="15"/>
      <c r="J31" s="15"/>
      <c r="K31" s="15"/>
      <c r="L31" s="15"/>
      <c r="M31" s="23"/>
    </row>
    <row r="32" spans="1:13" s="18" customFormat="1" ht="24" customHeight="1">
      <c r="A32" s="19" t="s">
        <v>17</v>
      </c>
      <c r="B32" s="15" t="s">
        <v>18</v>
      </c>
      <c r="C32" s="26"/>
      <c r="D32" s="26"/>
      <c r="E32" s="26"/>
      <c r="F32" s="37"/>
      <c r="G32" s="38"/>
      <c r="H32" s="15"/>
      <c r="I32" s="15"/>
      <c r="J32" s="15"/>
      <c r="K32" s="15"/>
      <c r="L32" s="15"/>
      <c r="M32" s="23"/>
    </row>
    <row r="33" spans="1:13" s="18" customFormat="1" ht="24" customHeight="1" thickBot="1">
      <c r="A33" s="223" t="s">
        <v>22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</row>
    <row r="34" spans="1:13" s="18" customFormat="1" ht="24" customHeight="1" thickTop="1">
      <c r="A34" s="19" t="s">
        <v>2</v>
      </c>
      <c r="B34" s="20" t="s">
        <v>23</v>
      </c>
      <c r="C34" s="20"/>
      <c r="D34" s="21"/>
      <c r="E34" s="22"/>
      <c r="F34" s="15"/>
      <c r="G34" s="15"/>
      <c r="H34" s="15"/>
      <c r="I34" s="15"/>
      <c r="J34" s="15"/>
      <c r="K34" s="15"/>
      <c r="L34" s="15"/>
      <c r="M34" s="23"/>
    </row>
    <row r="35" spans="1:13" s="18" customFormat="1" ht="24" customHeight="1">
      <c r="A35" s="19" t="s">
        <v>4</v>
      </c>
      <c r="B35" s="24">
        <v>40575</v>
      </c>
      <c r="C35" s="25" t="s">
        <v>5</v>
      </c>
      <c r="D35" s="47">
        <v>42825</v>
      </c>
      <c r="E35" s="15"/>
      <c r="F35" s="15"/>
      <c r="G35" s="15"/>
      <c r="H35" s="15"/>
      <c r="I35" s="15"/>
      <c r="J35" s="15"/>
      <c r="K35" s="15"/>
      <c r="L35" s="15"/>
      <c r="M35" s="23"/>
    </row>
    <row r="36" spans="1:13" s="18" customFormat="1" ht="24" customHeight="1">
      <c r="A36" s="19" t="s">
        <v>6</v>
      </c>
      <c r="B36" s="15" t="s">
        <v>24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3"/>
    </row>
    <row r="37" spans="1:13" s="18" customFormat="1" ht="19.5" customHeight="1">
      <c r="A37" s="3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3"/>
    </row>
    <row r="38" spans="1:13" s="18" customFormat="1" ht="19.5" customHeight="1">
      <c r="A38" s="19" t="s">
        <v>25</v>
      </c>
      <c r="B38" s="48">
        <v>40575</v>
      </c>
      <c r="C38" s="49" t="s">
        <v>5</v>
      </c>
      <c r="D38" s="48">
        <v>42428</v>
      </c>
      <c r="E38" s="15"/>
      <c r="F38" s="15"/>
      <c r="G38" s="15"/>
      <c r="H38" s="15"/>
      <c r="I38" s="15"/>
      <c r="J38" s="48">
        <v>40603</v>
      </c>
      <c r="K38" s="48" t="s">
        <v>5</v>
      </c>
      <c r="L38" s="48">
        <v>42825</v>
      </c>
      <c r="M38" s="23"/>
    </row>
    <row r="39" spans="1:13" s="18" customFormat="1" ht="19.5" customHeight="1">
      <c r="A39" s="19"/>
      <c r="B39" s="228" t="s">
        <v>26</v>
      </c>
      <c r="C39" s="229"/>
      <c r="D39" s="230"/>
      <c r="E39" s="15"/>
      <c r="F39" s="15"/>
      <c r="G39" s="15"/>
      <c r="H39" s="15"/>
      <c r="I39" s="15"/>
      <c r="J39" s="228" t="s">
        <v>26</v>
      </c>
      <c r="K39" s="229"/>
      <c r="L39" s="230"/>
      <c r="M39" s="50"/>
    </row>
    <row r="40" spans="1:13" ht="36">
      <c r="A40" s="51" t="s">
        <v>27</v>
      </c>
      <c r="B40" s="4" t="s">
        <v>28</v>
      </c>
      <c r="C40" s="4" t="s">
        <v>42</v>
      </c>
      <c r="D40" s="4" t="s">
        <v>43</v>
      </c>
      <c r="E40" s="5"/>
      <c r="F40" s="6"/>
      <c r="G40" s="6"/>
      <c r="H40" s="6"/>
      <c r="I40" s="6"/>
      <c r="J40" s="7" t="s">
        <v>28</v>
      </c>
      <c r="K40" s="7" t="s">
        <v>44</v>
      </c>
      <c r="L40" s="7" t="s">
        <v>29</v>
      </c>
      <c r="M40" s="8"/>
    </row>
    <row r="41" spans="1:13" s="18" customFormat="1" ht="18" customHeight="1">
      <c r="A41" s="36"/>
      <c r="B41" s="52">
        <v>25</v>
      </c>
      <c r="C41" s="52">
        <v>0</v>
      </c>
      <c r="D41" s="53">
        <f>C42/25</f>
        <v>80</v>
      </c>
      <c r="E41" s="15"/>
      <c r="F41" s="15"/>
      <c r="G41" s="15"/>
      <c r="H41" s="15"/>
      <c r="I41" s="15"/>
      <c r="J41" s="63">
        <v>30</v>
      </c>
      <c r="K41" s="63">
        <v>0</v>
      </c>
      <c r="L41" s="54">
        <f>3000/30</f>
        <v>100</v>
      </c>
      <c r="M41" s="55"/>
    </row>
    <row r="42" spans="1:13" s="18" customFormat="1" ht="18" customHeight="1">
      <c r="A42" s="51"/>
      <c r="B42" s="52">
        <v>50</v>
      </c>
      <c r="C42" s="52">
        <v>2000</v>
      </c>
      <c r="D42" s="53">
        <f>3000/25</f>
        <v>120</v>
      </c>
      <c r="E42" s="15"/>
      <c r="F42" s="15"/>
      <c r="G42" s="15"/>
      <c r="H42" s="15"/>
      <c r="I42" s="15"/>
      <c r="J42" s="63">
        <v>60</v>
      </c>
      <c r="K42" s="63">
        <v>3000</v>
      </c>
      <c r="L42" s="54">
        <f>4500/30</f>
        <v>150</v>
      </c>
      <c r="M42" s="55"/>
    </row>
    <row r="43" spans="1:13" s="18" customFormat="1" ht="18" customHeight="1">
      <c r="A43" s="51"/>
      <c r="B43" s="52">
        <v>75</v>
      </c>
      <c r="C43" s="52">
        <v>5000</v>
      </c>
      <c r="D43" s="64">
        <f>5000/25</f>
        <v>200</v>
      </c>
      <c r="E43" s="15"/>
      <c r="F43" s="15"/>
      <c r="G43" s="15"/>
      <c r="H43" s="15"/>
      <c r="I43" s="15"/>
      <c r="J43" s="63">
        <v>90</v>
      </c>
      <c r="K43" s="63">
        <v>7500</v>
      </c>
      <c r="L43" s="54">
        <f>7500/30</f>
        <v>250</v>
      </c>
      <c r="M43" s="55"/>
    </row>
    <row r="44" spans="1:13" s="18" customFormat="1" ht="18" customHeight="1">
      <c r="A44" s="51"/>
      <c r="B44" s="52">
        <v>100</v>
      </c>
      <c r="C44" s="52">
        <v>10000</v>
      </c>
      <c r="D44" s="53">
        <v>0</v>
      </c>
      <c r="E44" s="15"/>
      <c r="F44" s="15"/>
      <c r="G44" s="15"/>
      <c r="H44" s="15"/>
      <c r="I44" s="15"/>
      <c r="J44" s="63">
        <v>120</v>
      </c>
      <c r="K44" s="63">
        <v>15000</v>
      </c>
      <c r="L44" s="54">
        <v>0</v>
      </c>
      <c r="M44" s="55"/>
    </row>
    <row r="45" spans="1:13" s="18" customFormat="1" ht="27.75" customHeight="1">
      <c r="A45" s="60" t="s">
        <v>16</v>
      </c>
      <c r="B45" s="26">
        <v>25000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s="18" customFormat="1" ht="18" customHeight="1">
      <c r="A46" s="19" t="s">
        <v>30</v>
      </c>
      <c r="B46" s="15" t="s">
        <v>31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23"/>
    </row>
    <row r="47" spans="1:13" s="18" customFormat="1" ht="21.75" customHeight="1">
      <c r="A47" s="204" t="s">
        <v>32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6"/>
    </row>
    <row r="48" spans="1:13" s="18" customFormat="1" ht="18" customHeight="1">
      <c r="A48" s="2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23"/>
    </row>
    <row r="49" spans="1:13" s="18" customFormat="1" ht="18" customHeight="1">
      <c r="A49" s="16"/>
      <c r="B49" s="207" t="s">
        <v>33</v>
      </c>
      <c r="C49" s="208"/>
      <c r="D49" s="208"/>
      <c r="E49" s="208"/>
      <c r="F49" s="209"/>
      <c r="G49" s="210" t="s">
        <v>47</v>
      </c>
      <c r="H49" s="211"/>
      <c r="I49" s="211"/>
      <c r="J49" s="212"/>
      <c r="K49" s="11"/>
      <c r="L49" s="15"/>
      <c r="M49" s="23"/>
    </row>
    <row r="50" spans="1:13" s="18" customFormat="1" ht="18" customHeight="1">
      <c r="A50" s="16"/>
      <c r="B50" s="207" t="s">
        <v>48</v>
      </c>
      <c r="C50" s="208"/>
      <c r="D50" s="208"/>
      <c r="E50" s="208"/>
      <c r="F50" s="209"/>
      <c r="G50" s="213">
        <v>75000</v>
      </c>
      <c r="H50" s="214"/>
      <c r="I50" s="214"/>
      <c r="J50" s="215"/>
      <c r="K50" s="17"/>
      <c r="L50" s="15"/>
      <c r="M50" s="23"/>
    </row>
    <row r="51" spans="1:13" s="18" customFormat="1" ht="18" customHeight="1">
      <c r="A51" s="16"/>
      <c r="B51" s="11"/>
      <c r="C51" s="12"/>
      <c r="D51" s="13"/>
      <c r="E51" s="12"/>
      <c r="F51" s="13"/>
      <c r="G51" s="14"/>
      <c r="H51" s="14"/>
      <c r="I51" s="14"/>
      <c r="J51" s="14"/>
      <c r="K51" s="15"/>
      <c r="L51" s="15"/>
      <c r="M51" s="23"/>
    </row>
    <row r="52" spans="1:13" s="18" customFormat="1" ht="18" customHeight="1">
      <c r="A52" s="27"/>
      <c r="B52" s="219" t="s">
        <v>45</v>
      </c>
      <c r="C52" s="220"/>
      <c r="D52" s="220"/>
      <c r="E52" s="220"/>
      <c r="F52" s="220"/>
      <c r="G52" s="220"/>
      <c r="H52" s="220"/>
      <c r="I52" s="220"/>
      <c r="J52" s="220"/>
      <c r="K52" s="221"/>
      <c r="L52" s="15"/>
      <c r="M52" s="23"/>
    </row>
    <row r="53" spans="1:13" s="18" customFormat="1" ht="27" customHeight="1">
      <c r="A53" s="27"/>
      <c r="B53" s="216" t="s">
        <v>51</v>
      </c>
      <c r="C53" s="217"/>
      <c r="D53" s="217"/>
      <c r="E53" s="217"/>
      <c r="F53" s="218"/>
      <c r="G53" s="61"/>
      <c r="H53" s="61"/>
      <c r="I53" s="61"/>
      <c r="J53" s="61"/>
      <c r="K53" s="62"/>
      <c r="L53" s="15"/>
      <c r="M53" s="23"/>
    </row>
    <row r="54" spans="1:13" s="18" customFormat="1" ht="40.5" customHeight="1">
      <c r="A54" s="56"/>
      <c r="B54" s="222" t="s">
        <v>46</v>
      </c>
      <c r="C54" s="222"/>
      <c r="D54" s="222"/>
      <c r="E54" s="222"/>
      <c r="F54" s="222"/>
      <c r="G54" s="219"/>
      <c r="H54" s="220"/>
      <c r="I54" s="220"/>
      <c r="J54" s="220"/>
      <c r="K54" s="221"/>
      <c r="L54" s="15"/>
      <c r="M54" s="23"/>
    </row>
    <row r="55" spans="1:13" s="18" customFormat="1" ht="18" customHeight="1">
      <c r="A55" s="16"/>
      <c r="B55" s="11"/>
      <c r="C55" s="11"/>
      <c r="D55" s="11"/>
      <c r="E55" s="11"/>
      <c r="F55" s="11"/>
      <c r="G55" s="11"/>
      <c r="H55" s="15"/>
      <c r="I55" s="15"/>
      <c r="J55" s="15"/>
      <c r="K55" s="15"/>
      <c r="L55" s="15"/>
      <c r="M55" s="23"/>
    </row>
    <row r="56" spans="1:13" s="18" customFormat="1" ht="7.5" customHeight="1" thickBot="1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</row>
  </sheetData>
  <sheetProtection/>
  <mergeCells count="42">
    <mergeCell ref="J7:L7"/>
    <mergeCell ref="B8:D8"/>
    <mergeCell ref="J8:L8"/>
    <mergeCell ref="H18:I18"/>
    <mergeCell ref="A5:A8"/>
    <mergeCell ref="G5:G8"/>
    <mergeCell ref="I5:I8"/>
    <mergeCell ref="B5:D5"/>
    <mergeCell ref="E5:F8"/>
    <mergeCell ref="J5:L5"/>
    <mergeCell ref="A1:M1"/>
    <mergeCell ref="A2:M2"/>
    <mergeCell ref="B4:F4"/>
    <mergeCell ref="H4:I4"/>
    <mergeCell ref="J4:M4"/>
    <mergeCell ref="A3:B3"/>
    <mergeCell ref="M5:M8"/>
    <mergeCell ref="B6:D6"/>
    <mergeCell ref="J6:L6"/>
    <mergeCell ref="B7:D7"/>
    <mergeCell ref="B54:F54"/>
    <mergeCell ref="G54:K54"/>
    <mergeCell ref="A47:M47"/>
    <mergeCell ref="A10:M10"/>
    <mergeCell ref="A22:M22"/>
    <mergeCell ref="D27:E27"/>
    <mergeCell ref="A33:M33"/>
    <mergeCell ref="B39:D39"/>
    <mergeCell ref="J39:L39"/>
    <mergeCell ref="H27:I27"/>
    <mergeCell ref="H28:I28"/>
    <mergeCell ref="H29:I29"/>
    <mergeCell ref="H30:I30"/>
    <mergeCell ref="H15:I15"/>
    <mergeCell ref="H16:I16"/>
    <mergeCell ref="H17:I17"/>
    <mergeCell ref="G49:J49"/>
    <mergeCell ref="G50:J50"/>
    <mergeCell ref="B50:F50"/>
    <mergeCell ref="B49:F49"/>
    <mergeCell ref="B53:F53"/>
    <mergeCell ref="B52:K52"/>
  </mergeCells>
  <printOptions horizontalCentered="1"/>
  <pageMargins left="0.03937007874015748" right="0.03937007874015748" top="0.3937007874015748" bottom="0.0984251968503937" header="0.31496062992125984" footer="0.31496062992125984"/>
  <pageSetup fitToHeight="1" fitToWidth="1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85" zoomScaleNormal="85" zoomScaleSheetLayoutView="85" zoomScalePageLayoutView="0" workbookViewId="0" topLeftCell="A1">
      <selection activeCell="O5" sqref="O5"/>
    </sheetView>
  </sheetViews>
  <sheetFormatPr defaultColWidth="9.140625" defaultRowHeight="12.75"/>
  <cols>
    <col min="1" max="1" width="21.57421875" style="132" bestFit="1" customWidth="1"/>
    <col min="2" max="3" width="11.140625" style="132" customWidth="1"/>
    <col min="4" max="4" width="11.00390625" style="132" customWidth="1"/>
    <col min="5" max="5" width="9.140625" style="132" customWidth="1"/>
    <col min="6" max="6" width="11.140625" style="132" customWidth="1"/>
    <col min="7" max="7" width="15.00390625" style="132" customWidth="1"/>
    <col min="8" max="8" width="18.00390625" style="132" customWidth="1"/>
    <col min="9" max="9" width="22.7109375" style="132" customWidth="1"/>
    <col min="10" max="10" width="14.421875" style="132" customWidth="1"/>
    <col min="11" max="11" width="9.57421875" style="132" customWidth="1"/>
    <col min="12" max="12" width="11.57421875" style="132" customWidth="1"/>
    <col min="13" max="13" width="7.28125" style="132" customWidth="1"/>
    <col min="14" max="16384" width="9.140625" style="132" customWidth="1"/>
  </cols>
  <sheetData>
    <row r="1" spans="1:13" ht="20.25" customHeight="1">
      <c r="A1" s="318" t="s">
        <v>35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20"/>
    </row>
    <row r="2" spans="1:13" ht="20.25" customHeight="1">
      <c r="A2" s="239" t="s">
        <v>81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2"/>
    </row>
    <row r="3" spans="1:13" ht="20.25" customHeight="1">
      <c r="A3" s="249" t="s">
        <v>76</v>
      </c>
      <c r="B3" s="249"/>
      <c r="C3" s="203" t="s">
        <v>79</v>
      </c>
      <c r="D3"/>
      <c r="E3" s="203" t="s">
        <v>77</v>
      </c>
      <c r="F3" s="203" t="s">
        <v>82</v>
      </c>
      <c r="G3" s="203" t="s">
        <v>83</v>
      </c>
      <c r="H3" s="203" t="s">
        <v>84</v>
      </c>
      <c r="I3"/>
      <c r="J3" s="201"/>
      <c r="K3" s="203" t="s">
        <v>78</v>
      </c>
      <c r="L3" s="203" t="s">
        <v>80</v>
      </c>
      <c r="M3" s="202"/>
    </row>
    <row r="4" spans="1:13" ht="24.75" customHeight="1" thickBot="1">
      <c r="A4" s="133" t="s">
        <v>0</v>
      </c>
      <c r="B4" s="323" t="s">
        <v>36</v>
      </c>
      <c r="C4" s="324"/>
      <c r="D4" s="324"/>
      <c r="E4" s="324"/>
      <c r="F4" s="324"/>
      <c r="G4" s="134" t="s">
        <v>37</v>
      </c>
      <c r="H4" s="325" t="s">
        <v>38</v>
      </c>
      <c r="I4" s="326"/>
      <c r="J4" s="327" t="s">
        <v>60</v>
      </c>
      <c r="K4" s="328"/>
      <c r="L4" s="328"/>
      <c r="M4" s="329"/>
    </row>
    <row r="5" spans="1:13" ht="19.5" customHeight="1" thickBot="1">
      <c r="A5" s="314" t="s">
        <v>39</v>
      </c>
      <c r="B5" s="316" t="s">
        <v>61</v>
      </c>
      <c r="C5" s="316"/>
      <c r="D5" s="316"/>
      <c r="E5" s="317"/>
      <c r="F5" s="317"/>
      <c r="G5" s="314" t="s">
        <v>40</v>
      </c>
      <c r="H5" s="135" t="s">
        <v>62</v>
      </c>
      <c r="I5" s="315" t="s">
        <v>41</v>
      </c>
      <c r="J5" s="316" t="s">
        <v>63</v>
      </c>
      <c r="K5" s="316"/>
      <c r="L5" s="316"/>
      <c r="M5" s="330"/>
    </row>
    <row r="6" spans="1:13" ht="19.5" customHeight="1" thickBot="1">
      <c r="A6" s="314"/>
      <c r="B6" s="316" t="s">
        <v>63</v>
      </c>
      <c r="C6" s="316"/>
      <c r="D6" s="316"/>
      <c r="E6" s="317"/>
      <c r="F6" s="317"/>
      <c r="G6" s="314"/>
      <c r="H6" s="135" t="s">
        <v>63</v>
      </c>
      <c r="I6" s="315"/>
      <c r="J6" s="316" t="s">
        <v>64</v>
      </c>
      <c r="K6" s="316"/>
      <c r="L6" s="316"/>
      <c r="M6" s="330"/>
    </row>
    <row r="7" spans="1:13" ht="19.5" customHeight="1" thickBot="1">
      <c r="A7" s="314"/>
      <c r="B7" s="316" t="s">
        <v>64</v>
      </c>
      <c r="C7" s="316"/>
      <c r="D7" s="316"/>
      <c r="E7" s="317"/>
      <c r="F7" s="317"/>
      <c r="G7" s="314"/>
      <c r="H7" s="135" t="s">
        <v>64</v>
      </c>
      <c r="I7" s="315"/>
      <c r="J7" s="316" t="s">
        <v>63</v>
      </c>
      <c r="K7" s="316"/>
      <c r="L7" s="316"/>
      <c r="M7" s="330"/>
    </row>
    <row r="8" spans="1:13" ht="12.75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3" s="139" customFormat="1" ht="24" customHeight="1" thickBot="1">
      <c r="A9" s="305" t="s">
        <v>1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7"/>
    </row>
    <row r="10" spans="1:13" s="139" customFormat="1" ht="24" customHeight="1" thickTop="1">
      <c r="A10" s="140" t="s">
        <v>2</v>
      </c>
      <c r="B10" s="141" t="s">
        <v>3</v>
      </c>
      <c r="C10" s="141"/>
      <c r="D10" s="142"/>
      <c r="E10" s="143"/>
      <c r="F10" s="144"/>
      <c r="G10" s="144"/>
      <c r="H10" s="144"/>
      <c r="I10" s="144"/>
      <c r="J10" s="144"/>
      <c r="K10" s="144"/>
      <c r="L10" s="144"/>
      <c r="M10" s="145"/>
    </row>
    <row r="11" spans="1:13" s="139" customFormat="1" ht="24" customHeight="1">
      <c r="A11" s="140" t="s">
        <v>4</v>
      </c>
      <c r="B11" s="146">
        <f>B15</f>
        <v>40528</v>
      </c>
      <c r="C11" s="147" t="s">
        <v>5</v>
      </c>
      <c r="D11" s="146">
        <v>42766</v>
      </c>
      <c r="E11" s="144"/>
      <c r="F11" s="144"/>
      <c r="G11" s="144"/>
      <c r="H11" s="144"/>
      <c r="I11" s="144"/>
      <c r="J11" s="144"/>
      <c r="K11" s="144"/>
      <c r="L11" s="144"/>
      <c r="M11" s="145"/>
    </row>
    <row r="12" spans="1:13" s="139" customFormat="1" ht="24" customHeight="1">
      <c r="A12" s="140" t="s">
        <v>6</v>
      </c>
      <c r="B12" s="141" t="s">
        <v>7</v>
      </c>
      <c r="C12" s="141"/>
      <c r="D12" s="141"/>
      <c r="E12" s="143"/>
      <c r="F12" s="144"/>
      <c r="G12" s="144"/>
      <c r="H12" s="144"/>
      <c r="I12" s="144"/>
      <c r="J12" s="144"/>
      <c r="K12" s="144"/>
      <c r="L12" s="144"/>
      <c r="M12" s="145"/>
    </row>
    <row r="13" spans="1:13" s="139" customFormat="1" ht="24" customHeight="1">
      <c r="A13" s="140" t="s">
        <v>8</v>
      </c>
      <c r="B13" s="141"/>
      <c r="C13" s="141"/>
      <c r="D13" s="141"/>
      <c r="E13" s="141"/>
      <c r="F13" s="144"/>
      <c r="G13" s="144"/>
      <c r="H13" s="144"/>
      <c r="I13" s="148" t="s">
        <v>9</v>
      </c>
      <c r="J13" s="144"/>
      <c r="K13" s="144"/>
      <c r="L13" s="144"/>
      <c r="M13" s="145"/>
    </row>
    <row r="14" spans="1:13" s="139" customFormat="1" ht="19.5" customHeight="1">
      <c r="A14" s="149"/>
      <c r="B14" s="150" t="s">
        <v>10</v>
      </c>
      <c r="C14" s="151" t="s">
        <v>5</v>
      </c>
      <c r="D14" s="152" t="s">
        <v>11</v>
      </c>
      <c r="E14" s="153"/>
      <c r="F14" s="144"/>
      <c r="G14" s="144"/>
      <c r="H14" s="313" t="s">
        <v>12</v>
      </c>
      <c r="I14" s="313"/>
      <c r="J14" s="154">
        <v>10</v>
      </c>
      <c r="K14" s="155" t="s">
        <v>13</v>
      </c>
      <c r="L14" s="144"/>
      <c r="M14" s="145"/>
    </row>
    <row r="15" spans="1:13" s="139" customFormat="1" ht="19.5" customHeight="1">
      <c r="A15" s="149"/>
      <c r="B15" s="156">
        <v>40528</v>
      </c>
      <c r="C15" s="158">
        <v>40543</v>
      </c>
      <c r="D15" s="157">
        <v>2.5</v>
      </c>
      <c r="E15" s="155" t="s">
        <v>13</v>
      </c>
      <c r="F15" s="144"/>
      <c r="G15" s="144"/>
      <c r="H15" s="313" t="s">
        <v>14</v>
      </c>
      <c r="I15" s="313"/>
      <c r="J15" s="32">
        <v>40</v>
      </c>
      <c r="K15" s="155" t="s">
        <v>13</v>
      </c>
      <c r="L15" s="144"/>
      <c r="M15" s="145"/>
    </row>
    <row r="16" spans="1:13" s="139" customFormat="1" ht="19.5" customHeight="1">
      <c r="A16" s="149"/>
      <c r="B16" s="156">
        <v>40544</v>
      </c>
      <c r="C16" s="158">
        <v>40558</v>
      </c>
      <c r="D16" s="157">
        <v>3.5</v>
      </c>
      <c r="E16" s="155" t="s">
        <v>13</v>
      </c>
      <c r="F16" s="144"/>
      <c r="G16" s="144"/>
      <c r="H16" s="313" t="s">
        <v>15</v>
      </c>
      <c r="I16" s="313"/>
      <c r="J16" s="35">
        <v>1000</v>
      </c>
      <c r="K16" s="155"/>
      <c r="L16" s="144"/>
      <c r="M16" s="145"/>
    </row>
    <row r="17" spans="1:13" s="139" customFormat="1" ht="19.5" customHeight="1">
      <c r="A17" s="149"/>
      <c r="B17" s="164">
        <v>40559</v>
      </c>
      <c r="C17" s="200">
        <v>40574</v>
      </c>
      <c r="D17" s="157">
        <v>4</v>
      </c>
      <c r="E17" s="155" t="s">
        <v>13</v>
      </c>
      <c r="F17" s="144"/>
      <c r="G17" s="144"/>
      <c r="H17" s="313" t="s">
        <v>16</v>
      </c>
      <c r="I17" s="313"/>
      <c r="J17" s="154">
        <v>30000</v>
      </c>
      <c r="K17" s="155"/>
      <c r="L17" s="144"/>
      <c r="M17" s="145"/>
    </row>
    <row r="18" spans="1:13" s="139" customFormat="1" ht="19.5" customHeight="1">
      <c r="A18" s="149"/>
      <c r="E18" s="144"/>
      <c r="F18" s="144"/>
      <c r="G18" s="144"/>
      <c r="H18" s="144"/>
      <c r="I18" s="144"/>
      <c r="J18" s="144"/>
      <c r="K18" s="144"/>
      <c r="L18" s="144"/>
      <c r="M18" s="145"/>
    </row>
    <row r="19" spans="1:13" s="139" customFormat="1" ht="19.5" customHeight="1">
      <c r="A19" s="160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5"/>
    </row>
    <row r="20" spans="1:13" s="139" customFormat="1" ht="19.5" customHeight="1">
      <c r="A20" s="140" t="s">
        <v>17</v>
      </c>
      <c r="B20" s="144" t="s">
        <v>18</v>
      </c>
      <c r="C20" s="148"/>
      <c r="D20" s="148"/>
      <c r="E20" s="148"/>
      <c r="F20" s="161"/>
      <c r="G20" s="162"/>
      <c r="H20" s="144"/>
      <c r="I20" s="144"/>
      <c r="J20" s="144"/>
      <c r="K20" s="144"/>
      <c r="L20" s="144"/>
      <c r="M20" s="145"/>
    </row>
    <row r="21" spans="1:13" s="139" customFormat="1" ht="21" customHeight="1" thickBot="1">
      <c r="A21" s="305" t="s">
        <v>19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7"/>
    </row>
    <row r="22" spans="1:13" s="139" customFormat="1" ht="21" customHeight="1" thickTop="1">
      <c r="A22" s="140" t="s">
        <v>2</v>
      </c>
      <c r="B22" s="141" t="s">
        <v>20</v>
      </c>
      <c r="C22" s="141"/>
      <c r="D22" s="142"/>
      <c r="E22" s="143"/>
      <c r="F22" s="144"/>
      <c r="G22" s="144"/>
      <c r="H22" s="144"/>
      <c r="I22" s="144"/>
      <c r="J22" s="144"/>
      <c r="K22" s="144"/>
      <c r="L22" s="144"/>
      <c r="M22" s="145"/>
    </row>
    <row r="23" spans="1:13" s="139" customFormat="1" ht="21" customHeight="1">
      <c r="A23" s="140" t="s">
        <v>4</v>
      </c>
      <c r="B23" s="146">
        <f>B27</f>
        <v>42416</v>
      </c>
      <c r="C23" s="147" t="s">
        <v>5</v>
      </c>
      <c r="D23" s="146">
        <f>C29</f>
        <v>40633</v>
      </c>
      <c r="E23" s="144"/>
      <c r="F23" s="144"/>
      <c r="G23" s="144"/>
      <c r="H23" s="144"/>
      <c r="I23" s="144"/>
      <c r="J23" s="144"/>
      <c r="K23" s="144"/>
      <c r="L23" s="144"/>
      <c r="M23" s="145"/>
    </row>
    <row r="24" spans="1:13" s="139" customFormat="1" ht="21" customHeight="1">
      <c r="A24" s="140" t="s">
        <v>6</v>
      </c>
      <c r="B24" s="141" t="s">
        <v>21</v>
      </c>
      <c r="C24" s="141"/>
      <c r="D24" s="141"/>
      <c r="E24" s="143"/>
      <c r="F24" s="144"/>
      <c r="G24" s="144"/>
      <c r="H24" s="144"/>
      <c r="I24" s="144"/>
      <c r="J24" s="144"/>
      <c r="K24" s="144"/>
      <c r="L24" s="144"/>
      <c r="M24" s="145"/>
    </row>
    <row r="25" spans="1:13" s="139" customFormat="1" ht="21" customHeight="1">
      <c r="A25" s="140" t="s">
        <v>8</v>
      </c>
      <c r="B25" s="141"/>
      <c r="C25" s="141"/>
      <c r="D25" s="141"/>
      <c r="E25" s="141"/>
      <c r="F25" s="144"/>
      <c r="G25" s="144"/>
      <c r="H25" s="144"/>
      <c r="I25" s="148" t="s">
        <v>9</v>
      </c>
      <c r="J25" s="144"/>
      <c r="K25" s="144"/>
      <c r="L25" s="144"/>
      <c r="M25" s="145"/>
    </row>
    <row r="26" spans="1:13" s="139" customFormat="1" ht="19.5" customHeight="1">
      <c r="A26" s="160"/>
      <c r="B26" s="150" t="s">
        <v>10</v>
      </c>
      <c r="C26" s="163" t="s">
        <v>5</v>
      </c>
      <c r="D26" s="308" t="s">
        <v>11</v>
      </c>
      <c r="E26" s="309"/>
      <c r="F26" s="144"/>
      <c r="G26" s="144"/>
      <c r="H26" s="313" t="s">
        <v>12</v>
      </c>
      <c r="I26" s="313"/>
      <c r="J26" s="154">
        <v>10</v>
      </c>
      <c r="K26" s="155" t="s">
        <v>13</v>
      </c>
      <c r="L26" s="144"/>
      <c r="M26" s="145"/>
    </row>
    <row r="27" spans="1:13" s="139" customFormat="1" ht="19.5" customHeight="1">
      <c r="A27" s="160"/>
      <c r="B27" s="164">
        <v>42416</v>
      </c>
      <c r="C27" s="165">
        <v>42428</v>
      </c>
      <c r="D27" s="166">
        <v>27.5</v>
      </c>
      <c r="E27" s="167" t="s">
        <v>13</v>
      </c>
      <c r="F27" s="144"/>
      <c r="G27" s="144"/>
      <c r="H27" s="313" t="s">
        <v>14</v>
      </c>
      <c r="I27" s="313"/>
      <c r="J27" s="154">
        <v>50</v>
      </c>
      <c r="K27" s="155" t="s">
        <v>13</v>
      </c>
      <c r="L27" s="144"/>
      <c r="M27" s="145"/>
    </row>
    <row r="28" spans="1:13" s="139" customFormat="1" ht="19.5" customHeight="1">
      <c r="A28" s="160"/>
      <c r="B28" s="156">
        <v>42430</v>
      </c>
      <c r="C28" s="165">
        <v>42444</v>
      </c>
      <c r="D28" s="166">
        <v>29</v>
      </c>
      <c r="E28" s="167" t="s">
        <v>13</v>
      </c>
      <c r="F28" s="144"/>
      <c r="G28" s="144"/>
      <c r="H28" s="313" t="s">
        <v>15</v>
      </c>
      <c r="I28" s="313"/>
      <c r="J28" s="159">
        <v>500</v>
      </c>
      <c r="K28" s="155"/>
      <c r="L28" s="144"/>
      <c r="M28" s="145"/>
    </row>
    <row r="29" spans="1:13" s="139" customFormat="1" ht="19.5" customHeight="1">
      <c r="A29" s="160"/>
      <c r="B29" s="156">
        <v>42445</v>
      </c>
      <c r="C29" s="165">
        <v>40633</v>
      </c>
      <c r="D29" s="166">
        <v>31</v>
      </c>
      <c r="E29" s="167" t="s">
        <v>13</v>
      </c>
      <c r="F29" s="144"/>
      <c r="G29" s="144"/>
      <c r="H29" s="313" t="s">
        <v>16</v>
      </c>
      <c r="I29" s="313"/>
      <c r="J29" s="154">
        <v>20000</v>
      </c>
      <c r="K29" s="155"/>
      <c r="L29" s="144"/>
      <c r="M29" s="145"/>
    </row>
    <row r="30" spans="1:13" s="139" customFormat="1" ht="19.5" customHeight="1">
      <c r="A30" s="160"/>
      <c r="B30" s="168"/>
      <c r="C30" s="169"/>
      <c r="D30" s="170"/>
      <c r="E30" s="141"/>
      <c r="F30" s="144"/>
      <c r="G30" s="144"/>
      <c r="H30" s="144"/>
      <c r="I30" s="144"/>
      <c r="J30" s="144"/>
      <c r="K30" s="144"/>
      <c r="L30" s="144"/>
      <c r="M30" s="145"/>
    </row>
    <row r="31" spans="1:13" s="139" customFormat="1" ht="21" customHeight="1">
      <c r="A31" s="140" t="s">
        <v>17</v>
      </c>
      <c r="B31" s="144" t="s">
        <v>18</v>
      </c>
      <c r="C31" s="148"/>
      <c r="D31" s="148"/>
      <c r="E31" s="148"/>
      <c r="F31" s="161"/>
      <c r="G31" s="162"/>
      <c r="H31" s="144"/>
      <c r="I31" s="144"/>
      <c r="J31" s="144"/>
      <c r="K31" s="144"/>
      <c r="L31" s="144"/>
      <c r="M31" s="145"/>
    </row>
    <row r="32" spans="1:13" s="139" customFormat="1" ht="21" customHeight="1" thickBot="1">
      <c r="A32" s="305" t="s">
        <v>22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7"/>
    </row>
    <row r="33" spans="1:13" s="139" customFormat="1" ht="21" customHeight="1" thickTop="1">
      <c r="A33" s="140" t="s">
        <v>2</v>
      </c>
      <c r="B33" s="141" t="s">
        <v>23</v>
      </c>
      <c r="C33" s="141"/>
      <c r="D33" s="142"/>
      <c r="E33" s="143"/>
      <c r="F33" s="144"/>
      <c r="G33" s="144"/>
      <c r="H33" s="144"/>
      <c r="I33" s="144"/>
      <c r="J33" s="144"/>
      <c r="K33" s="144"/>
      <c r="L33" s="144"/>
      <c r="M33" s="145"/>
    </row>
    <row r="34" spans="1:13" s="139" customFormat="1" ht="21" customHeight="1">
      <c r="A34" s="140" t="s">
        <v>4</v>
      </c>
      <c r="B34" s="146">
        <v>40575</v>
      </c>
      <c r="C34" s="147" t="s">
        <v>5</v>
      </c>
      <c r="D34" s="171">
        <v>42825</v>
      </c>
      <c r="E34" s="144"/>
      <c r="F34" s="144"/>
      <c r="G34" s="144"/>
      <c r="H34" s="144"/>
      <c r="I34" s="144"/>
      <c r="J34" s="144"/>
      <c r="K34" s="144"/>
      <c r="L34" s="144"/>
      <c r="M34" s="145"/>
    </row>
    <row r="35" spans="1:13" s="139" customFormat="1" ht="21" customHeight="1">
      <c r="A35" s="140" t="s">
        <v>6</v>
      </c>
      <c r="B35" s="144" t="s">
        <v>24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5"/>
    </row>
    <row r="36" spans="1:13" s="139" customFormat="1" ht="19.5" customHeight="1">
      <c r="A36" s="160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5"/>
    </row>
    <row r="37" spans="1:13" s="139" customFormat="1" ht="19.5" customHeight="1">
      <c r="A37" s="140" t="s">
        <v>25</v>
      </c>
      <c r="B37" s="172">
        <v>40575</v>
      </c>
      <c r="C37" s="173" t="s">
        <v>5</v>
      </c>
      <c r="D37" s="172">
        <v>42428</v>
      </c>
      <c r="E37" s="144"/>
      <c r="F37" s="144"/>
      <c r="G37" s="144"/>
      <c r="H37" s="144"/>
      <c r="I37" s="144"/>
      <c r="J37" s="172">
        <v>40603</v>
      </c>
      <c r="K37" s="172" t="s">
        <v>5</v>
      </c>
      <c r="L37" s="172">
        <v>42825</v>
      </c>
      <c r="M37" s="145"/>
    </row>
    <row r="38" spans="1:13" s="139" customFormat="1" ht="19.5" customHeight="1">
      <c r="A38" s="140"/>
      <c r="B38" s="310" t="s">
        <v>26</v>
      </c>
      <c r="C38" s="311"/>
      <c r="D38" s="312"/>
      <c r="E38" s="144"/>
      <c r="F38" s="144"/>
      <c r="G38" s="144"/>
      <c r="H38" s="144"/>
      <c r="I38" s="144"/>
      <c r="J38" s="310" t="s">
        <v>26</v>
      </c>
      <c r="K38" s="311"/>
      <c r="L38" s="312"/>
      <c r="M38" s="174"/>
    </row>
    <row r="39" spans="1:13" ht="36">
      <c r="A39" s="175" t="s">
        <v>27</v>
      </c>
      <c r="B39" s="176" t="s">
        <v>28</v>
      </c>
      <c r="C39" s="176" t="s">
        <v>52</v>
      </c>
      <c r="D39" s="176" t="s">
        <v>43</v>
      </c>
      <c r="E39" s="177"/>
      <c r="F39" s="178"/>
      <c r="G39" s="178"/>
      <c r="H39" s="178"/>
      <c r="I39" s="178"/>
      <c r="J39" s="179" t="s">
        <v>28</v>
      </c>
      <c r="K39" s="179" t="s">
        <v>44</v>
      </c>
      <c r="L39" s="179" t="s">
        <v>29</v>
      </c>
      <c r="M39" s="180"/>
    </row>
    <row r="40" spans="1:13" s="139" customFormat="1" ht="19.5" customHeight="1">
      <c r="A40" s="160"/>
      <c r="B40" s="181">
        <v>25</v>
      </c>
      <c r="C40" s="181">
        <v>0</v>
      </c>
      <c r="D40" s="182">
        <f>C41/25</f>
        <v>80</v>
      </c>
      <c r="E40" s="144"/>
      <c r="F40" s="144"/>
      <c r="G40" s="144"/>
      <c r="H40" s="144"/>
      <c r="I40" s="144"/>
      <c r="J40" s="183">
        <v>30</v>
      </c>
      <c r="K40" s="183">
        <v>0</v>
      </c>
      <c r="L40" s="184">
        <f>3000/30</f>
        <v>100</v>
      </c>
      <c r="M40" s="185"/>
    </row>
    <row r="41" spans="1:13" s="139" customFormat="1" ht="19.5" customHeight="1">
      <c r="A41" s="175"/>
      <c r="B41" s="181">
        <v>50</v>
      </c>
      <c r="C41" s="181">
        <v>2000</v>
      </c>
      <c r="D41" s="182">
        <f>3000/25</f>
        <v>120</v>
      </c>
      <c r="E41" s="144"/>
      <c r="F41" s="144"/>
      <c r="G41" s="144"/>
      <c r="H41" s="144"/>
      <c r="I41" s="144"/>
      <c r="J41" s="183">
        <v>60</v>
      </c>
      <c r="K41" s="183">
        <v>3000</v>
      </c>
      <c r="L41" s="184">
        <f>4500/30</f>
        <v>150</v>
      </c>
      <c r="M41" s="185"/>
    </row>
    <row r="42" spans="1:13" s="139" customFormat="1" ht="19.5" customHeight="1">
      <c r="A42" s="175"/>
      <c r="B42" s="181">
        <v>75</v>
      </c>
      <c r="C42" s="181">
        <v>5000</v>
      </c>
      <c r="D42" s="186">
        <f>5000/25</f>
        <v>200</v>
      </c>
      <c r="E42" s="144"/>
      <c r="F42" s="144"/>
      <c r="G42" s="144"/>
      <c r="H42" s="144"/>
      <c r="I42" s="144"/>
      <c r="J42" s="183">
        <v>90</v>
      </c>
      <c r="K42" s="183">
        <v>7500</v>
      </c>
      <c r="L42" s="184">
        <f>7500/30</f>
        <v>250</v>
      </c>
      <c r="M42" s="185"/>
    </row>
    <row r="43" spans="1:13" s="139" customFormat="1" ht="19.5" customHeight="1">
      <c r="A43" s="175"/>
      <c r="B43" s="181">
        <v>100</v>
      </c>
      <c r="C43" s="181">
        <v>10000</v>
      </c>
      <c r="D43" s="182">
        <v>0</v>
      </c>
      <c r="E43" s="144"/>
      <c r="F43" s="144"/>
      <c r="G43" s="144"/>
      <c r="H43" s="144"/>
      <c r="I43" s="144"/>
      <c r="J43" s="183">
        <v>120</v>
      </c>
      <c r="K43" s="183">
        <v>15000</v>
      </c>
      <c r="L43" s="184">
        <v>0</v>
      </c>
      <c r="M43" s="185"/>
    </row>
    <row r="44" spans="1:13" s="139" customFormat="1" ht="27" customHeight="1">
      <c r="A44" s="187" t="s">
        <v>16</v>
      </c>
      <c r="B44" s="148">
        <v>25000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5"/>
    </row>
    <row r="45" spans="1:13" s="139" customFormat="1" ht="21" customHeight="1">
      <c r="A45" s="140" t="s">
        <v>30</v>
      </c>
      <c r="B45" s="144" t="s">
        <v>31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5"/>
    </row>
    <row r="46" spans="1:13" s="139" customFormat="1" ht="24" customHeight="1">
      <c r="A46" s="286" t="s">
        <v>32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8"/>
    </row>
    <row r="47" spans="1:13" s="139" customFormat="1" ht="19.5" customHeight="1">
      <c r="A47" s="149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5"/>
    </row>
    <row r="48" spans="1:13" s="139" customFormat="1" ht="19.5" customHeight="1">
      <c r="A48" s="188"/>
      <c r="B48" s="289" t="s">
        <v>33</v>
      </c>
      <c r="C48" s="290"/>
      <c r="D48" s="290"/>
      <c r="E48" s="290"/>
      <c r="F48" s="291"/>
      <c r="G48" s="292" t="s">
        <v>47</v>
      </c>
      <c r="H48" s="293"/>
      <c r="I48" s="293"/>
      <c r="J48" s="294"/>
      <c r="K48" s="189"/>
      <c r="L48" s="144"/>
      <c r="M48" s="145"/>
    </row>
    <row r="49" spans="1:13" s="139" customFormat="1" ht="19.5" customHeight="1">
      <c r="A49" s="188"/>
      <c r="B49" s="289" t="s">
        <v>48</v>
      </c>
      <c r="C49" s="290"/>
      <c r="D49" s="290"/>
      <c r="E49" s="290"/>
      <c r="F49" s="291"/>
      <c r="G49" s="295">
        <v>75000</v>
      </c>
      <c r="H49" s="296"/>
      <c r="I49" s="296"/>
      <c r="J49" s="297"/>
      <c r="K49" s="190"/>
      <c r="L49" s="144"/>
      <c r="M49" s="145"/>
    </row>
    <row r="50" spans="1:13" s="139" customFormat="1" ht="19.5" customHeight="1">
      <c r="A50" s="188"/>
      <c r="B50" s="189"/>
      <c r="C50" s="191"/>
      <c r="D50" s="192"/>
      <c r="E50" s="191"/>
      <c r="F50" s="192"/>
      <c r="G50" s="193"/>
      <c r="H50" s="193"/>
      <c r="I50" s="193"/>
      <c r="J50" s="193"/>
      <c r="K50" s="144"/>
      <c r="L50" s="144"/>
      <c r="M50" s="145"/>
    </row>
    <row r="51" spans="1:13" s="139" customFormat="1" ht="19.5" customHeight="1">
      <c r="A51" s="149"/>
      <c r="B51" s="301" t="s">
        <v>45</v>
      </c>
      <c r="C51" s="302"/>
      <c r="D51" s="302"/>
      <c r="E51" s="302"/>
      <c r="F51" s="302"/>
      <c r="G51" s="302"/>
      <c r="H51" s="302"/>
      <c r="I51" s="302"/>
      <c r="J51" s="302"/>
      <c r="K51" s="303"/>
      <c r="L51" s="144"/>
      <c r="M51" s="145"/>
    </row>
    <row r="52" spans="1:13" s="139" customFormat="1" ht="32.25" customHeight="1">
      <c r="A52" s="149"/>
      <c r="B52" s="298" t="s">
        <v>51</v>
      </c>
      <c r="C52" s="299"/>
      <c r="D52" s="299"/>
      <c r="E52" s="299"/>
      <c r="F52" s="300"/>
      <c r="G52" s="194"/>
      <c r="H52" s="194"/>
      <c r="I52" s="194"/>
      <c r="J52" s="194"/>
      <c r="K52" s="195"/>
      <c r="L52" s="144"/>
      <c r="M52" s="145"/>
    </row>
    <row r="53" spans="1:13" s="139" customFormat="1" ht="38.25" customHeight="1">
      <c r="A53" s="196"/>
      <c r="B53" s="304" t="s">
        <v>46</v>
      </c>
      <c r="C53" s="304"/>
      <c r="D53" s="304"/>
      <c r="E53" s="304"/>
      <c r="F53" s="304"/>
      <c r="G53" s="301"/>
      <c r="H53" s="302"/>
      <c r="I53" s="302"/>
      <c r="J53" s="302"/>
      <c r="K53" s="303"/>
      <c r="L53" s="144"/>
      <c r="M53" s="145"/>
    </row>
    <row r="54" spans="1:13" s="139" customFormat="1" ht="19.5" customHeight="1">
      <c r="A54" s="188"/>
      <c r="B54" s="189"/>
      <c r="C54" s="189"/>
      <c r="D54" s="189"/>
      <c r="E54" s="189"/>
      <c r="F54" s="189"/>
      <c r="G54" s="189"/>
      <c r="H54" s="144"/>
      <c r="I54" s="144"/>
      <c r="J54" s="144"/>
      <c r="K54" s="144"/>
      <c r="L54" s="144"/>
      <c r="M54" s="145"/>
    </row>
    <row r="55" spans="1:13" s="139" customFormat="1" ht="9" customHeight="1" thickBot="1">
      <c r="A55" s="197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9"/>
    </row>
  </sheetData>
  <sheetProtection/>
  <mergeCells count="40">
    <mergeCell ref="J5:L5"/>
    <mergeCell ref="M5:M7"/>
    <mergeCell ref="B6:D6"/>
    <mergeCell ref="J6:L6"/>
    <mergeCell ref="B7:D7"/>
    <mergeCell ref="J7:L7"/>
    <mergeCell ref="A1:M1"/>
    <mergeCell ref="A2:M2"/>
    <mergeCell ref="B4:F4"/>
    <mergeCell ref="H4:I4"/>
    <mergeCell ref="J4:M4"/>
    <mergeCell ref="A3:B3"/>
    <mergeCell ref="H28:I28"/>
    <mergeCell ref="H29:I29"/>
    <mergeCell ref="A5:A7"/>
    <mergeCell ref="G5:G7"/>
    <mergeCell ref="I5:I7"/>
    <mergeCell ref="B5:D5"/>
    <mergeCell ref="E5:F7"/>
    <mergeCell ref="B52:F52"/>
    <mergeCell ref="B51:K51"/>
    <mergeCell ref="B53:F53"/>
    <mergeCell ref="G53:K53"/>
    <mergeCell ref="A9:M9"/>
    <mergeCell ref="A21:M21"/>
    <mergeCell ref="D26:E26"/>
    <mergeCell ref="A32:M32"/>
    <mergeCell ref="B38:D38"/>
    <mergeCell ref="J38:L38"/>
    <mergeCell ref="H14:I14"/>
    <mergeCell ref="H15:I15"/>
    <mergeCell ref="H16:I16"/>
    <mergeCell ref="H17:I17"/>
    <mergeCell ref="H26:I26"/>
    <mergeCell ref="H27:I27"/>
    <mergeCell ref="A46:M46"/>
    <mergeCell ref="B48:F48"/>
    <mergeCell ref="G48:J48"/>
    <mergeCell ref="B49:F49"/>
    <mergeCell ref="G49:J49"/>
  </mergeCells>
  <printOptions horizontalCentered="1"/>
  <pageMargins left="0.03937007874015748" right="0.03937007874015748" top="0.3937007874015748" bottom="0.0984251968503937" header="0.31496062992125984" footer="0.31496062992125984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Vibhuti Srivastav</dc:creator>
  <cp:keywords/>
  <dc:description/>
  <cp:lastModifiedBy>HP</cp:lastModifiedBy>
  <cp:lastPrinted>2020-04-18T07:00:15Z</cp:lastPrinted>
  <dcterms:created xsi:type="dcterms:W3CDTF">2015-09-29T05:29:06Z</dcterms:created>
  <dcterms:modified xsi:type="dcterms:W3CDTF">2023-05-01T13:05:16Z</dcterms:modified>
  <cp:category/>
  <cp:version/>
  <cp:contentType/>
  <cp:contentStatus/>
</cp:coreProperties>
</file>