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31" windowWidth="19425" windowHeight="10425" activeTab="1"/>
  </bookViews>
  <sheets>
    <sheet name="Udham Singh Nagar" sheetId="1" r:id="rId1"/>
    <sheet name="Haridwar" sheetId="2" r:id="rId2"/>
    <sheet name="Dehradun Plain" sheetId="3" r:id="rId3"/>
    <sheet name="Nainital Plain   " sheetId="4" r:id="rId4"/>
  </sheets>
  <definedNames>
    <definedName name="_xlnm.Print_Area" localSheetId="2">'Dehradun Plain'!$A$1:$M$56</definedName>
    <definedName name="_xlnm.Print_Area" localSheetId="1">'Haridwar'!$A$1:$M$58</definedName>
    <definedName name="_xlnm.Print_Area" localSheetId="3">'Nainital Plain   '!$A$1:$M$55</definedName>
    <definedName name="_xlnm.Print_Area" localSheetId="0">'Udham Singh Nagar'!$A$1:$M$59</definedName>
  </definedNames>
  <calcPr fullCalcOnLoad="1"/>
</workbook>
</file>

<file path=xl/sharedStrings.xml><?xml version="1.0" encoding="utf-8"?>
<sst xmlns="http://schemas.openxmlformats.org/spreadsheetml/2006/main" count="432" uniqueCount="84">
  <si>
    <t>State:</t>
  </si>
  <si>
    <t>Cover-1: Low Temperature</t>
  </si>
  <si>
    <t xml:space="preserve">Objective: </t>
  </si>
  <si>
    <t>To provide cover against reduced growth due to low  temperature during cover period</t>
  </si>
  <si>
    <t xml:space="preserve">Cover Period: </t>
  </si>
  <si>
    <t>To</t>
  </si>
  <si>
    <t>Cover Index:</t>
  </si>
  <si>
    <t>Cummulative DAILY downward deviation of Minimum temperature from respective triggers.</t>
  </si>
  <si>
    <t>Trigger Temperature :-</t>
  </si>
  <si>
    <t>Payout Table:-</t>
  </si>
  <si>
    <t>From</t>
  </si>
  <si>
    <t>Trigger</t>
  </si>
  <si>
    <t xml:space="preserve">Strike (&gt;) </t>
  </si>
  <si>
    <t>°C</t>
  </si>
  <si>
    <t>Exit:</t>
  </si>
  <si>
    <t>Notional Payout ( Rs./ ° C):</t>
  </si>
  <si>
    <t>Maximum Payout (Rs.):</t>
  </si>
  <si>
    <t>Nature of cover:</t>
  </si>
  <si>
    <t>Aggregate of deviations during the cover period.</t>
  </si>
  <si>
    <t>Cover-2: High Temperature</t>
  </si>
  <si>
    <t>To provide cover against High Temperature during cover period.</t>
  </si>
  <si>
    <t>Cummulative DAILY upward deviation of Maximum temperature from respective triggers.</t>
  </si>
  <si>
    <t>Cover-3: Unseasonal / Excess Rainfall</t>
  </si>
  <si>
    <t>To provide cover against unseasonal / excess rainfall during cover period.</t>
  </si>
  <si>
    <t>Daily Rainfall (mm)</t>
  </si>
  <si>
    <t>Cover Phases</t>
  </si>
  <si>
    <t>Payout per hectare</t>
  </si>
  <si>
    <t xml:space="preserve"> Daily Rainfall (mm) more than</t>
  </si>
  <si>
    <t>Strike (&gt;)</t>
  </si>
  <si>
    <t>Variable   (Rs.Per mm)</t>
  </si>
  <si>
    <t>Nature of Cover:</t>
  </si>
  <si>
    <t xml:space="preserve"> Multiple events</t>
  </si>
  <si>
    <t>Details of Sum Insured &amp; Premium (in Rs)</t>
  </si>
  <si>
    <t>Unit</t>
  </si>
  <si>
    <t>Haridwar</t>
  </si>
  <si>
    <t>DEPARTMENT OF HORTICULTURE AND FOOD PROCESSING, UTTARAKHAND, UDYAN BAHWAN, CHABATIYA, RANIKHET, ALMORA</t>
  </si>
  <si>
    <t>UTTARAKHAND</t>
  </si>
  <si>
    <t>District :</t>
  </si>
  <si>
    <t>Nainital Plain</t>
  </si>
  <si>
    <t>Reference Unit Area (s):</t>
  </si>
  <si>
    <t xml:space="preserve">RWS : </t>
  </si>
  <si>
    <t xml:space="preserve">BWS : </t>
  </si>
  <si>
    <r>
      <t>Fixed (</t>
    </r>
    <r>
      <rPr>
        <b/>
        <sz val="8"/>
        <rFont val="Arial"/>
        <family val="2"/>
      </rPr>
      <t>Rs</t>
    </r>
    <r>
      <rPr>
        <b/>
        <sz val="9"/>
        <rFont val="Arial"/>
        <family val="2"/>
      </rPr>
      <t>.)</t>
    </r>
  </si>
  <si>
    <t>Variable (Rs.Per mm)</t>
  </si>
  <si>
    <t>Fixed (Rs.)</t>
  </si>
  <si>
    <t>FINANCIAL BID TABLE</t>
  </si>
  <si>
    <t>PREMIUM RATE %</t>
  </si>
  <si>
    <t>Per Hectare</t>
  </si>
  <si>
    <t>Total Sum Insured :</t>
  </si>
  <si>
    <t>Dehradun Plain</t>
  </si>
  <si>
    <t>Udham Singh Nagar</t>
  </si>
  <si>
    <t>NAME OF INSURANCE COMPANY, SIGN &amp; SEAL</t>
  </si>
  <si>
    <t>gynokuh</t>
  </si>
  <si>
    <t>dqojiqj</t>
  </si>
  <si>
    <t>jkeuxj</t>
  </si>
  <si>
    <t>dksVkckx</t>
  </si>
  <si>
    <t>#nziqj</t>
  </si>
  <si>
    <t>xnjiqj</t>
  </si>
  <si>
    <t>cktiqj</t>
  </si>
  <si>
    <t>tliqj</t>
  </si>
  <si>
    <t>dk'khiqj</t>
  </si>
  <si>
    <t>flrkjxat</t>
  </si>
  <si>
    <t>[kVhek</t>
  </si>
  <si>
    <t>#Mdh</t>
  </si>
  <si>
    <t>ukjlu</t>
  </si>
  <si>
    <t>Hkkxokuiqj</t>
  </si>
  <si>
    <t>cgnjkckn</t>
  </si>
  <si>
    <t>yDlj</t>
  </si>
  <si>
    <t>fodkluxj</t>
  </si>
  <si>
    <t>lgliqj</t>
  </si>
  <si>
    <t>jk;iqj</t>
  </si>
  <si>
    <t>FkkukS</t>
  </si>
  <si>
    <t>MksbZokyk</t>
  </si>
  <si>
    <t>Unit : Hactare</t>
  </si>
  <si>
    <t>[kkuiqj</t>
  </si>
  <si>
    <t>Season</t>
  </si>
  <si>
    <t>Rabi</t>
  </si>
  <si>
    <t>Year</t>
  </si>
  <si>
    <t>Crop</t>
  </si>
  <si>
    <t>Potato</t>
  </si>
  <si>
    <t>RESTRUCTURED WEATHER BASED CROP INSURANCE SCHEME</t>
  </si>
  <si>
    <t>2023-24</t>
  </si>
  <si>
    <t>2024-25</t>
  </si>
  <si>
    <t>2025-26</t>
  </si>
</sst>
</file>

<file path=xl/styles.xml><?xml version="1.0" encoding="utf-8"?>
<styleSheet xmlns="http://schemas.openxmlformats.org/spreadsheetml/2006/main">
  <numFmts count="11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0.0"/>
    <numFmt numFmtId="165" formatCode="_([$€-2]* #,##0.00_);_([$€-2]* \(#,##0.00\);_([$€-2]* &quot;-&quot;??_)"/>
    <numFmt numFmtId="166" formatCode="[$-409]d/mmm;@"/>
  </numFmts>
  <fonts count="51">
    <font>
      <sz val="10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2"/>
      <color indexed="8"/>
      <name val="Calibri"/>
      <family val="2"/>
    </font>
    <font>
      <b/>
      <sz val="13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11"/>
      <color indexed="48"/>
      <name val="Arial"/>
      <family val="2"/>
    </font>
    <font>
      <sz val="12"/>
      <name val="Arial"/>
      <family val="2"/>
    </font>
    <font>
      <b/>
      <sz val="11"/>
      <color indexed="8"/>
      <name val="Arial"/>
      <family val="2"/>
    </font>
    <font>
      <sz val="16"/>
      <color indexed="8"/>
      <name val="Kruti Dev 010"/>
      <family val="0"/>
    </font>
    <font>
      <b/>
      <sz val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Arial"/>
      <family val="2"/>
    </font>
    <font>
      <sz val="16"/>
      <color rgb="FF000000"/>
      <name val="Kruti Dev 010"/>
      <family val="0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medium"/>
      <top style="medium"/>
      <bottom style="medium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double"/>
    </border>
    <border>
      <left/>
      <right/>
      <top style="thin"/>
      <bottom style="double"/>
    </border>
    <border>
      <left/>
      <right style="medium"/>
      <top style="thin"/>
      <bottom style="double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 style="thin"/>
    </border>
    <border>
      <left/>
      <right style="medium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33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 horizontal="left"/>
    </xf>
    <xf numFmtId="0" fontId="0" fillId="33" borderId="0" xfId="0" applyFont="1" applyFill="1" applyAlignment="1">
      <alignment horizontal="left"/>
    </xf>
    <xf numFmtId="0" fontId="0" fillId="33" borderId="11" xfId="0" applyFill="1" applyBorder="1" applyAlignment="1">
      <alignment/>
    </xf>
    <xf numFmtId="16" fontId="3" fillId="33" borderId="10" xfId="0" applyNumberFormat="1" applyFont="1" applyFill="1" applyBorder="1" applyAlignment="1">
      <alignment wrapText="1"/>
    </xf>
    <xf numFmtId="0" fontId="5" fillId="33" borderId="12" xfId="0" applyFont="1" applyFill="1" applyBorder="1" applyAlignment="1">
      <alignment vertical="center" wrapText="1"/>
    </xf>
    <xf numFmtId="0" fontId="3" fillId="33" borderId="0" xfId="0" applyFont="1" applyFill="1" applyAlignment="1">
      <alignment vertical="center"/>
    </xf>
    <xf numFmtId="0" fontId="3" fillId="33" borderId="0" xfId="0" applyFont="1" applyFill="1" applyAlignment="1">
      <alignment/>
    </xf>
    <xf numFmtId="0" fontId="5" fillId="33" borderId="12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wrapText="1"/>
    </xf>
    <xf numFmtId="0" fontId="3" fillId="33" borderId="10" xfId="0" applyFont="1" applyFill="1" applyBorder="1" applyAlignment="1">
      <alignment wrapText="1"/>
    </xf>
    <xf numFmtId="16" fontId="0" fillId="33" borderId="0" xfId="0" applyNumberFormat="1" applyFont="1" applyFill="1" applyAlignment="1">
      <alignment horizontal="left"/>
    </xf>
    <xf numFmtId="16" fontId="0" fillId="33" borderId="0" xfId="0" applyNumberFormat="1" applyFont="1" applyFill="1" applyAlignment="1">
      <alignment horizontal="center"/>
    </xf>
    <xf numFmtId="164" fontId="0" fillId="33" borderId="0" xfId="0" applyNumberFormat="1" applyFont="1" applyFill="1" applyAlignment="1">
      <alignment horizontal="right"/>
    </xf>
    <xf numFmtId="0" fontId="4" fillId="33" borderId="13" xfId="57" applyFont="1" applyFill="1" applyBorder="1" applyAlignment="1">
      <alignment horizontal="left"/>
      <protection/>
    </xf>
    <xf numFmtId="0" fontId="4" fillId="33" borderId="12" xfId="57" applyFont="1" applyFill="1" applyBorder="1" applyAlignment="1">
      <alignment horizontal="right"/>
      <protection/>
    </xf>
    <xf numFmtId="0" fontId="9" fillId="33" borderId="0" xfId="57" applyFont="1" applyFill="1">
      <alignment/>
      <protection/>
    </xf>
    <xf numFmtId="0" fontId="9" fillId="33" borderId="0" xfId="57" applyFont="1" applyFill="1" applyAlignment="1">
      <alignment horizontal="center"/>
      <protection/>
    </xf>
    <xf numFmtId="166" fontId="9" fillId="33" borderId="0" xfId="57" applyNumberFormat="1" applyFont="1" applyFill="1" applyAlignment="1">
      <alignment horizontal="center"/>
      <protection/>
    </xf>
    <xf numFmtId="2" fontId="9" fillId="33" borderId="0" xfId="57" applyNumberFormat="1" applyFont="1" applyFill="1" applyAlignment="1">
      <alignment horizontal="center" vertical="justify"/>
      <protection/>
    </xf>
    <xf numFmtId="0" fontId="9" fillId="33" borderId="0" xfId="0" applyFont="1" applyFill="1" applyAlignment="1">
      <alignment/>
    </xf>
    <xf numFmtId="0" fontId="9" fillId="33" borderId="11" xfId="57" applyFont="1" applyFill="1" applyBorder="1">
      <alignment/>
      <protection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1" fontId="9" fillId="33" borderId="0" xfId="57" applyNumberFormat="1" applyFont="1" applyFill="1">
      <alignment/>
      <protection/>
    </xf>
    <xf numFmtId="0" fontId="9" fillId="33" borderId="17" xfId="57" applyFont="1" applyFill="1" applyBorder="1">
      <alignment/>
      <protection/>
    </xf>
    <xf numFmtId="0" fontId="9" fillId="33" borderId="18" xfId="57" applyFont="1" applyFill="1" applyBorder="1">
      <alignment/>
      <protection/>
    </xf>
    <xf numFmtId="0" fontId="0" fillId="0" borderId="11" xfId="0" applyBorder="1" applyAlignment="1">
      <alignment/>
    </xf>
    <xf numFmtId="0" fontId="9" fillId="33" borderId="0" xfId="0" applyFont="1" applyFill="1" applyAlignment="1">
      <alignment horizontal="left"/>
    </xf>
    <xf numFmtId="0" fontId="2" fillId="33" borderId="11" xfId="0" applyFont="1" applyFill="1" applyBorder="1" applyAlignment="1">
      <alignment horizontal="left"/>
    </xf>
    <xf numFmtId="16" fontId="10" fillId="33" borderId="0" xfId="0" applyNumberFormat="1" applyFont="1" applyFill="1" applyAlignment="1">
      <alignment horizontal="left"/>
    </xf>
    <xf numFmtId="0" fontId="9" fillId="33" borderId="10" xfId="0" applyFont="1" applyFill="1" applyBorder="1" applyAlignment="1">
      <alignment horizontal="left"/>
    </xf>
    <xf numFmtId="16" fontId="2" fillId="33" borderId="0" xfId="0" applyNumberFormat="1" applyFont="1" applyFill="1" applyAlignment="1">
      <alignment/>
    </xf>
    <xf numFmtId="0" fontId="9" fillId="33" borderId="0" xfId="0" applyFont="1" applyFill="1" applyAlignment="1">
      <alignment horizontal="center"/>
    </xf>
    <xf numFmtId="0" fontId="2" fillId="33" borderId="0" xfId="0" applyFont="1" applyFill="1" applyAlignment="1">
      <alignment/>
    </xf>
    <xf numFmtId="0" fontId="2" fillId="33" borderId="19" xfId="56" applyFont="1" applyFill="1" applyBorder="1">
      <alignment/>
      <protection/>
    </xf>
    <xf numFmtId="0" fontId="9" fillId="33" borderId="19" xfId="56" applyFont="1" applyFill="1" applyBorder="1">
      <alignment/>
      <protection/>
    </xf>
    <xf numFmtId="0" fontId="9" fillId="33" borderId="10" xfId="0" applyFont="1" applyFill="1" applyBorder="1" applyAlignment="1">
      <alignment/>
    </xf>
    <xf numFmtId="16" fontId="2" fillId="33" borderId="0" xfId="0" applyNumberFormat="1" applyFont="1" applyFill="1" applyAlignment="1">
      <alignment horizontal="left"/>
    </xf>
    <xf numFmtId="0" fontId="2" fillId="33" borderId="11" xfId="0" applyFont="1" applyFill="1" applyBorder="1" applyAlignment="1">
      <alignment horizontal="left" vertical="center" wrapText="1"/>
    </xf>
    <xf numFmtId="0" fontId="9" fillId="33" borderId="11" xfId="0" applyFont="1" applyFill="1" applyBorder="1" applyAlignment="1">
      <alignment/>
    </xf>
    <xf numFmtId="0" fontId="2" fillId="33" borderId="11" xfId="0" applyFont="1" applyFill="1" applyBorder="1" applyAlignment="1">
      <alignment horizontal="left" wrapText="1"/>
    </xf>
    <xf numFmtId="0" fontId="9" fillId="33" borderId="12" xfId="0" applyFont="1" applyFill="1" applyBorder="1" applyAlignment="1">
      <alignment/>
    </xf>
    <xf numFmtId="0" fontId="9" fillId="33" borderId="12" xfId="0" applyFont="1" applyFill="1" applyBorder="1" applyAlignment="1">
      <alignment wrapText="1"/>
    </xf>
    <xf numFmtId="0" fontId="9" fillId="33" borderId="12" xfId="0" applyFont="1" applyFill="1" applyBorder="1" applyAlignment="1">
      <alignment horizontal="center" wrapText="1"/>
    </xf>
    <xf numFmtId="16" fontId="9" fillId="33" borderId="12" xfId="0" applyNumberFormat="1" applyFont="1" applyFill="1" applyBorder="1" applyAlignment="1">
      <alignment horizontal="left"/>
    </xf>
    <xf numFmtId="16" fontId="9" fillId="33" borderId="20" xfId="0" applyNumberFormat="1" applyFont="1" applyFill="1" applyBorder="1" applyAlignment="1">
      <alignment horizontal="center"/>
    </xf>
    <xf numFmtId="164" fontId="9" fillId="33" borderId="20" xfId="0" applyNumberFormat="1" applyFont="1" applyFill="1" applyBorder="1" applyAlignment="1">
      <alignment horizontal="right"/>
    </xf>
    <xf numFmtId="0" fontId="9" fillId="33" borderId="18" xfId="0" applyFont="1" applyFill="1" applyBorder="1" applyAlignment="1">
      <alignment horizontal="left"/>
    </xf>
    <xf numFmtId="16" fontId="9" fillId="33" borderId="21" xfId="0" applyNumberFormat="1" applyFont="1" applyFill="1" applyBorder="1" applyAlignment="1">
      <alignment horizontal="left"/>
    </xf>
    <xf numFmtId="0" fontId="2" fillId="33" borderId="12" xfId="0" applyFont="1" applyFill="1" applyBorder="1" applyAlignment="1">
      <alignment/>
    </xf>
    <xf numFmtId="0" fontId="9" fillId="33" borderId="20" xfId="0" applyFont="1" applyFill="1" applyBorder="1" applyAlignment="1">
      <alignment horizontal="right"/>
    </xf>
    <xf numFmtId="0" fontId="9" fillId="33" borderId="18" xfId="0" applyFont="1" applyFill="1" applyBorder="1" applyAlignment="1">
      <alignment/>
    </xf>
    <xf numFmtId="1" fontId="9" fillId="33" borderId="20" xfId="0" applyNumberFormat="1" applyFont="1" applyFill="1" applyBorder="1" applyAlignment="1">
      <alignment horizontal="right"/>
    </xf>
    <xf numFmtId="0" fontId="2" fillId="33" borderId="20" xfId="0" applyFont="1" applyFill="1" applyBorder="1" applyAlignment="1">
      <alignment horizontal="right"/>
    </xf>
    <xf numFmtId="0" fontId="2" fillId="33" borderId="18" xfId="0" applyFont="1" applyFill="1" applyBorder="1" applyAlignment="1">
      <alignment/>
    </xf>
    <xf numFmtId="16" fontId="9" fillId="33" borderId="22" xfId="0" applyNumberFormat="1" applyFont="1" applyFill="1" applyBorder="1" applyAlignment="1">
      <alignment horizontal="left"/>
    </xf>
    <xf numFmtId="164" fontId="9" fillId="33" borderId="20" xfId="0" applyNumberFormat="1" applyFont="1" applyFill="1" applyBorder="1" applyAlignment="1">
      <alignment/>
    </xf>
    <xf numFmtId="2" fontId="9" fillId="33" borderId="20" xfId="0" applyNumberFormat="1" applyFont="1" applyFill="1" applyBorder="1" applyAlignment="1">
      <alignment horizontal="right"/>
    </xf>
    <xf numFmtId="16" fontId="48" fillId="33" borderId="12" xfId="0" applyNumberFormat="1" applyFont="1" applyFill="1" applyBorder="1" applyAlignment="1">
      <alignment wrapText="1"/>
    </xf>
    <xf numFmtId="16" fontId="48" fillId="33" borderId="12" xfId="0" applyNumberFormat="1" applyFont="1" applyFill="1" applyBorder="1" applyAlignment="1">
      <alignment horizontal="center" wrapText="1"/>
    </xf>
    <xf numFmtId="0" fontId="2" fillId="33" borderId="12" xfId="0" applyFont="1" applyFill="1" applyBorder="1" applyAlignment="1">
      <alignment horizontal="left"/>
    </xf>
    <xf numFmtId="0" fontId="2" fillId="33" borderId="20" xfId="0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9" fillId="33" borderId="12" xfId="0" applyFont="1" applyFill="1" applyBorder="1" applyAlignment="1">
      <alignment horizontal="center"/>
    </xf>
    <xf numFmtId="0" fontId="9" fillId="33" borderId="11" xfId="0" applyFont="1" applyFill="1" applyBorder="1" applyAlignment="1">
      <alignment horizontal="left"/>
    </xf>
    <xf numFmtId="1" fontId="9" fillId="33" borderId="12" xfId="0" applyNumberFormat="1" applyFont="1" applyFill="1" applyBorder="1" applyAlignment="1">
      <alignment wrapText="1"/>
    </xf>
    <xf numFmtId="0" fontId="49" fillId="0" borderId="23" xfId="0" applyFont="1" applyBorder="1" applyAlignment="1">
      <alignment horizontal="center" vertical="center" wrapText="1"/>
    </xf>
    <xf numFmtId="0" fontId="49" fillId="0" borderId="23" xfId="0" applyFont="1" applyBorder="1" applyAlignment="1">
      <alignment vertical="center" wrapText="1"/>
    </xf>
    <xf numFmtId="16" fontId="9" fillId="33" borderId="20" xfId="0" applyNumberFormat="1" applyFont="1" applyFill="1" applyBorder="1" applyAlignment="1">
      <alignment horizontal="left"/>
    </xf>
    <xf numFmtId="0" fontId="9" fillId="0" borderId="0" xfId="0" applyFont="1" applyAlignment="1">
      <alignment/>
    </xf>
    <xf numFmtId="0" fontId="4" fillId="33" borderId="0" xfId="57" applyFont="1" applyFill="1" applyAlignment="1">
      <alignment horizontal="center"/>
      <protection/>
    </xf>
    <xf numFmtId="0" fontId="4" fillId="33" borderId="10" xfId="57" applyFont="1" applyFill="1" applyBorder="1" applyAlignment="1">
      <alignment horizontal="center"/>
      <protection/>
    </xf>
    <xf numFmtId="0" fontId="14" fillId="33" borderId="12" xfId="0" applyFont="1" applyFill="1" applyBorder="1" applyAlignment="1">
      <alignment horizontal="center"/>
    </xf>
    <xf numFmtId="0" fontId="49" fillId="0" borderId="23" xfId="0" applyFont="1" applyBorder="1" applyAlignment="1">
      <alignment horizontal="center" vertical="center" wrapText="1"/>
    </xf>
    <xf numFmtId="0" fontId="9" fillId="33" borderId="20" xfId="57" applyFont="1" applyFill="1" applyBorder="1" applyAlignment="1">
      <alignment horizontal="center"/>
      <protection/>
    </xf>
    <xf numFmtId="0" fontId="9" fillId="33" borderId="17" xfId="57" applyFont="1" applyFill="1" applyBorder="1" applyAlignment="1">
      <alignment horizontal="center"/>
      <protection/>
    </xf>
    <xf numFmtId="0" fontId="9" fillId="33" borderId="18" xfId="57" applyFont="1" applyFill="1" applyBorder="1" applyAlignment="1">
      <alignment horizontal="center"/>
      <protection/>
    </xf>
    <xf numFmtId="0" fontId="9" fillId="33" borderId="12" xfId="57" applyFont="1" applyFill="1" applyBorder="1" applyAlignment="1">
      <alignment horizontal="center"/>
      <protection/>
    </xf>
    <xf numFmtId="0" fontId="2" fillId="33" borderId="24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2" fillId="33" borderId="25" xfId="0" applyFont="1" applyFill="1" applyBorder="1" applyAlignment="1">
      <alignment horizontal="center"/>
    </xf>
    <xf numFmtId="0" fontId="2" fillId="33" borderId="20" xfId="57" applyFont="1" applyFill="1" applyBorder="1" applyAlignment="1">
      <alignment horizontal="center"/>
      <protection/>
    </xf>
    <xf numFmtId="0" fontId="2" fillId="33" borderId="17" xfId="57" applyFont="1" applyFill="1" applyBorder="1" applyAlignment="1">
      <alignment horizontal="center"/>
      <protection/>
    </xf>
    <xf numFmtId="0" fontId="2" fillId="33" borderId="18" xfId="57" applyFont="1" applyFill="1" applyBorder="1" applyAlignment="1">
      <alignment horizontal="center"/>
      <protection/>
    </xf>
    <xf numFmtId="0" fontId="9" fillId="33" borderId="20" xfId="57" applyFont="1" applyFill="1" applyBorder="1" applyAlignment="1">
      <alignment horizontal="center" wrapText="1"/>
      <protection/>
    </xf>
    <xf numFmtId="0" fontId="9" fillId="33" borderId="17" xfId="57" applyFont="1" applyFill="1" applyBorder="1" applyAlignment="1">
      <alignment horizontal="center" wrapText="1"/>
      <protection/>
    </xf>
    <xf numFmtId="0" fontId="9" fillId="33" borderId="18" xfId="57" applyFont="1" applyFill="1" applyBorder="1" applyAlignment="1">
      <alignment horizontal="center" wrapText="1"/>
      <protection/>
    </xf>
    <xf numFmtId="1" fontId="9" fillId="33" borderId="20" xfId="57" applyNumberFormat="1" applyFont="1" applyFill="1" applyBorder="1" applyAlignment="1">
      <alignment horizontal="center"/>
      <protection/>
    </xf>
    <xf numFmtId="1" fontId="9" fillId="33" borderId="17" xfId="57" applyNumberFormat="1" applyFont="1" applyFill="1" applyBorder="1" applyAlignment="1">
      <alignment horizontal="center"/>
      <protection/>
    </xf>
    <xf numFmtId="1" fontId="9" fillId="33" borderId="18" xfId="57" applyNumberFormat="1" applyFont="1" applyFill="1" applyBorder="1" applyAlignment="1">
      <alignment horizontal="center"/>
      <protection/>
    </xf>
    <xf numFmtId="16" fontId="2" fillId="33" borderId="20" xfId="0" applyNumberFormat="1" applyFont="1" applyFill="1" applyBorder="1" applyAlignment="1">
      <alignment horizontal="center" wrapText="1"/>
    </xf>
    <xf numFmtId="16" fontId="2" fillId="33" borderId="17" xfId="0" applyNumberFormat="1" applyFont="1" applyFill="1" applyBorder="1" applyAlignment="1">
      <alignment horizontal="center" wrapText="1"/>
    </xf>
    <xf numFmtId="16" fontId="2" fillId="33" borderId="18" xfId="0" applyNumberFormat="1" applyFont="1" applyFill="1" applyBorder="1" applyAlignment="1">
      <alignment horizontal="center" wrapText="1"/>
    </xf>
    <xf numFmtId="0" fontId="9" fillId="33" borderId="12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26" xfId="0" applyFont="1" applyFill="1" applyBorder="1" applyAlignment="1">
      <alignment horizontal="left"/>
    </xf>
    <xf numFmtId="0" fontId="2" fillId="33" borderId="27" xfId="0" applyFont="1" applyFill="1" applyBorder="1" applyAlignment="1">
      <alignment horizontal="left"/>
    </xf>
    <xf numFmtId="0" fontId="2" fillId="33" borderId="28" xfId="0" applyFont="1" applyFill="1" applyBorder="1" applyAlignment="1">
      <alignment horizontal="left"/>
    </xf>
    <xf numFmtId="0" fontId="2" fillId="33" borderId="20" xfId="0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/>
    </xf>
    <xf numFmtId="0" fontId="14" fillId="33" borderId="12" xfId="0" applyFont="1" applyFill="1" applyBorder="1" applyAlignment="1">
      <alignment horizontal="center"/>
    </xf>
    <xf numFmtId="0" fontId="2" fillId="33" borderId="23" xfId="57" applyFont="1" applyFill="1" applyBorder="1" applyAlignment="1">
      <alignment horizontal="center" vertical="center" wrapText="1"/>
      <protection/>
    </xf>
    <xf numFmtId="0" fontId="2" fillId="33" borderId="23" xfId="57" applyFont="1" applyFill="1" applyBorder="1" applyAlignment="1">
      <alignment horizontal="center" vertical="center"/>
      <protection/>
    </xf>
    <xf numFmtId="0" fontId="7" fillId="33" borderId="29" xfId="57" applyFont="1" applyFill="1" applyBorder="1" applyAlignment="1">
      <alignment horizontal="center"/>
      <protection/>
    </xf>
    <xf numFmtId="0" fontId="7" fillId="33" borderId="30" xfId="57" applyFont="1" applyFill="1" applyBorder="1" applyAlignment="1">
      <alignment horizontal="center"/>
      <protection/>
    </xf>
    <xf numFmtId="0" fontId="7" fillId="33" borderId="31" xfId="57" applyFont="1" applyFill="1" applyBorder="1" applyAlignment="1">
      <alignment horizontal="center"/>
      <protection/>
    </xf>
    <xf numFmtId="0" fontId="4" fillId="33" borderId="32" xfId="57" applyFont="1" applyFill="1" applyBorder="1" applyAlignment="1">
      <alignment horizontal="center"/>
      <protection/>
    </xf>
    <xf numFmtId="0" fontId="4" fillId="33" borderId="19" xfId="57" applyFont="1" applyFill="1" applyBorder="1" applyAlignment="1">
      <alignment horizontal="center"/>
      <protection/>
    </xf>
    <xf numFmtId="0" fontId="4" fillId="33" borderId="33" xfId="57" applyFont="1" applyFill="1" applyBorder="1" applyAlignment="1">
      <alignment horizontal="center"/>
      <protection/>
    </xf>
    <xf numFmtId="0" fontId="4" fillId="33" borderId="20" xfId="57" applyFont="1" applyFill="1" applyBorder="1" applyAlignment="1">
      <alignment horizontal="center"/>
      <protection/>
    </xf>
    <xf numFmtId="0" fontId="4" fillId="33" borderId="17" xfId="57" applyFont="1" applyFill="1" applyBorder="1" applyAlignment="1">
      <alignment horizontal="center"/>
      <protection/>
    </xf>
    <xf numFmtId="1" fontId="4" fillId="33" borderId="20" xfId="57" applyNumberFormat="1" applyFont="1" applyFill="1" applyBorder="1" applyAlignment="1">
      <alignment horizontal="center"/>
      <protection/>
    </xf>
    <xf numFmtId="1" fontId="4" fillId="33" borderId="18" xfId="57" applyNumberFormat="1" applyFont="1" applyFill="1" applyBorder="1" applyAlignment="1">
      <alignment horizontal="center"/>
      <protection/>
    </xf>
    <xf numFmtId="0" fontId="4" fillId="33" borderId="34" xfId="57" applyFont="1" applyFill="1" applyBorder="1" applyAlignment="1">
      <alignment horizontal="center"/>
      <protection/>
    </xf>
    <xf numFmtId="0" fontId="4" fillId="33" borderId="35" xfId="57" applyFont="1" applyFill="1" applyBorder="1" applyAlignment="1">
      <alignment horizontal="center"/>
      <protection/>
    </xf>
    <xf numFmtId="0" fontId="4" fillId="33" borderId="36" xfId="57" applyFont="1" applyFill="1" applyBorder="1" applyAlignment="1">
      <alignment horizontal="center"/>
      <protection/>
    </xf>
    <xf numFmtId="0" fontId="50" fillId="33" borderId="23" xfId="0" applyFont="1" applyFill="1" applyBorder="1" applyAlignment="1">
      <alignment horizontal="center" vertical="center"/>
    </xf>
    <xf numFmtId="0" fontId="0" fillId="33" borderId="23" xfId="0" applyFill="1" applyBorder="1" applyAlignment="1">
      <alignment horizontal="center"/>
    </xf>
    <xf numFmtId="0" fontId="9" fillId="33" borderId="20" xfId="57" applyFont="1" applyFill="1" applyBorder="1" applyAlignment="1">
      <alignment horizontal="left"/>
      <protection/>
    </xf>
    <xf numFmtId="0" fontId="9" fillId="33" borderId="17" xfId="57" applyFont="1" applyFill="1" applyBorder="1" applyAlignment="1">
      <alignment horizontal="left"/>
      <protection/>
    </xf>
    <xf numFmtId="0" fontId="9" fillId="33" borderId="18" xfId="57" applyFont="1" applyFill="1" applyBorder="1" applyAlignment="1">
      <alignment horizontal="left"/>
      <protection/>
    </xf>
    <xf numFmtId="0" fontId="4" fillId="33" borderId="18" xfId="57" applyFont="1" applyFill="1" applyBorder="1" applyAlignment="1">
      <alignment horizontal="center"/>
      <protection/>
    </xf>
    <xf numFmtId="0" fontId="11" fillId="33" borderId="20" xfId="57" applyFont="1" applyFill="1" applyBorder="1" applyAlignment="1">
      <alignment horizontal="center" wrapText="1"/>
      <protection/>
    </xf>
    <xf numFmtId="0" fontId="11" fillId="33" borderId="17" xfId="57" applyFont="1" applyFill="1" applyBorder="1" applyAlignment="1">
      <alignment horizontal="center" wrapText="1"/>
      <protection/>
    </xf>
    <xf numFmtId="0" fontId="11" fillId="33" borderId="18" xfId="57" applyFont="1" applyFill="1" applyBorder="1" applyAlignment="1">
      <alignment horizontal="center" wrapText="1"/>
      <protection/>
    </xf>
    <xf numFmtId="1" fontId="11" fillId="33" borderId="20" xfId="57" applyNumberFormat="1" applyFont="1" applyFill="1" applyBorder="1" applyAlignment="1">
      <alignment horizontal="center"/>
      <protection/>
    </xf>
    <xf numFmtId="1" fontId="11" fillId="33" borderId="17" xfId="57" applyNumberFormat="1" applyFont="1" applyFill="1" applyBorder="1" applyAlignment="1">
      <alignment horizontal="center"/>
      <protection/>
    </xf>
    <xf numFmtId="1" fontId="11" fillId="33" borderId="18" xfId="57" applyNumberFormat="1" applyFont="1" applyFill="1" applyBorder="1" applyAlignment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9"/>
  <sheetViews>
    <sheetView view="pageBreakPreview" zoomScale="85" zoomScaleSheetLayoutView="85" zoomScalePageLayoutView="0" workbookViewId="0" topLeftCell="A44">
      <selection activeCell="F3" sqref="F3:H3"/>
    </sheetView>
  </sheetViews>
  <sheetFormatPr defaultColWidth="9.140625" defaultRowHeight="12.75"/>
  <cols>
    <col min="1" max="1" width="18.7109375" style="0" customWidth="1"/>
    <col min="2" max="3" width="11.28125" style="0" customWidth="1"/>
    <col min="4" max="4" width="11.00390625" style="0" customWidth="1"/>
    <col min="6" max="6" width="9.57421875" style="0" customWidth="1"/>
    <col min="7" max="7" width="15.00390625" style="0" customWidth="1"/>
    <col min="8" max="8" width="18.00390625" style="0" customWidth="1"/>
    <col min="9" max="9" width="22.7109375" style="0" customWidth="1"/>
    <col min="10" max="10" width="14.421875" style="0" customWidth="1"/>
    <col min="11" max="11" width="9.57421875" style="0" customWidth="1"/>
    <col min="12" max="12" width="11.57421875" style="0" customWidth="1"/>
    <col min="13" max="13" width="7.28125" style="0" customWidth="1"/>
  </cols>
  <sheetData>
    <row r="1" spans="1:13" ht="20.25" customHeight="1">
      <c r="A1" s="108" t="s">
        <v>35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10"/>
    </row>
    <row r="2" spans="1:13" ht="20.25" customHeight="1">
      <c r="A2" s="111" t="s">
        <v>80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3"/>
    </row>
    <row r="3" spans="1:13" ht="20.25" customHeight="1">
      <c r="A3" s="105" t="s">
        <v>75</v>
      </c>
      <c r="B3" s="105"/>
      <c r="C3" s="77" t="s">
        <v>76</v>
      </c>
      <c r="E3" s="77" t="s">
        <v>77</v>
      </c>
      <c r="F3" s="77" t="s">
        <v>81</v>
      </c>
      <c r="G3" s="77" t="s">
        <v>82</v>
      </c>
      <c r="H3" s="77" t="s">
        <v>83</v>
      </c>
      <c r="J3" s="75"/>
      <c r="K3" s="77" t="s">
        <v>78</v>
      </c>
      <c r="L3" s="77" t="s">
        <v>79</v>
      </c>
      <c r="M3" s="76"/>
    </row>
    <row r="4" spans="1:13" ht="18" customHeight="1" thickBot="1">
      <c r="A4" s="16" t="s">
        <v>0</v>
      </c>
      <c r="B4" s="114" t="s">
        <v>36</v>
      </c>
      <c r="C4" s="115"/>
      <c r="D4" s="115"/>
      <c r="E4" s="115"/>
      <c r="F4" s="115"/>
      <c r="G4" s="17" t="s">
        <v>37</v>
      </c>
      <c r="H4" s="116" t="s">
        <v>50</v>
      </c>
      <c r="I4" s="117"/>
      <c r="J4" s="118" t="s">
        <v>73</v>
      </c>
      <c r="K4" s="119"/>
      <c r="L4" s="119"/>
      <c r="M4" s="120"/>
    </row>
    <row r="5" spans="1:13" ht="19.5" customHeight="1" thickBot="1">
      <c r="A5" s="106" t="s">
        <v>39</v>
      </c>
      <c r="B5" s="78" t="s">
        <v>56</v>
      </c>
      <c r="C5" s="78"/>
      <c r="D5" s="78"/>
      <c r="E5" s="121"/>
      <c r="F5" s="121"/>
      <c r="G5" s="106" t="s">
        <v>40</v>
      </c>
      <c r="H5" s="71" t="s">
        <v>56</v>
      </c>
      <c r="I5" s="107" t="s">
        <v>41</v>
      </c>
      <c r="J5" s="78" t="s">
        <v>57</v>
      </c>
      <c r="K5" s="78"/>
      <c r="L5" s="78"/>
      <c r="M5" s="122"/>
    </row>
    <row r="6" spans="1:13" ht="21" thickBot="1">
      <c r="A6" s="106"/>
      <c r="B6" s="78" t="s">
        <v>57</v>
      </c>
      <c r="C6" s="78"/>
      <c r="D6" s="78"/>
      <c r="E6" s="121"/>
      <c r="F6" s="121"/>
      <c r="G6" s="106"/>
      <c r="H6" s="71" t="s">
        <v>57</v>
      </c>
      <c r="I6" s="107"/>
      <c r="J6" s="78" t="s">
        <v>56</v>
      </c>
      <c r="K6" s="78"/>
      <c r="L6" s="78"/>
      <c r="M6" s="122"/>
    </row>
    <row r="7" spans="1:13" ht="21" thickBot="1">
      <c r="A7" s="106"/>
      <c r="B7" s="78" t="s">
        <v>58</v>
      </c>
      <c r="C7" s="78"/>
      <c r="D7" s="78"/>
      <c r="E7" s="121"/>
      <c r="F7" s="121"/>
      <c r="G7" s="106"/>
      <c r="H7" s="71" t="s">
        <v>58</v>
      </c>
      <c r="I7" s="107"/>
      <c r="J7" s="78" t="s">
        <v>59</v>
      </c>
      <c r="K7" s="78"/>
      <c r="L7" s="78"/>
      <c r="M7" s="122"/>
    </row>
    <row r="8" spans="1:13" ht="21" thickBot="1">
      <c r="A8" s="106"/>
      <c r="B8" s="78" t="s">
        <v>59</v>
      </c>
      <c r="C8" s="78"/>
      <c r="D8" s="78"/>
      <c r="E8" s="121"/>
      <c r="F8" s="121"/>
      <c r="G8" s="106"/>
      <c r="H8" s="71" t="s">
        <v>59</v>
      </c>
      <c r="I8" s="107"/>
      <c r="J8" s="78" t="s">
        <v>58</v>
      </c>
      <c r="K8" s="78"/>
      <c r="L8" s="78"/>
      <c r="M8" s="122"/>
    </row>
    <row r="9" spans="1:13" ht="21" thickBot="1">
      <c r="A9" s="106"/>
      <c r="B9" s="78" t="s">
        <v>60</v>
      </c>
      <c r="C9" s="78"/>
      <c r="D9" s="78"/>
      <c r="E9" s="121"/>
      <c r="F9" s="121"/>
      <c r="G9" s="106"/>
      <c r="H9" s="71" t="s">
        <v>60</v>
      </c>
      <c r="I9" s="107"/>
      <c r="J9" s="78" t="s">
        <v>59</v>
      </c>
      <c r="K9" s="78"/>
      <c r="L9" s="78"/>
      <c r="M9" s="122"/>
    </row>
    <row r="10" spans="1:13" ht="21" thickBot="1">
      <c r="A10" s="106"/>
      <c r="B10" s="78" t="s">
        <v>61</v>
      </c>
      <c r="C10" s="78"/>
      <c r="D10" s="78"/>
      <c r="E10" s="121"/>
      <c r="F10" s="121"/>
      <c r="G10" s="106"/>
      <c r="H10" s="71" t="s">
        <v>61</v>
      </c>
      <c r="I10" s="107"/>
      <c r="J10" s="78" t="s">
        <v>62</v>
      </c>
      <c r="K10" s="78"/>
      <c r="L10" s="78"/>
      <c r="M10" s="122"/>
    </row>
    <row r="11" spans="1:13" ht="21" thickBot="1">
      <c r="A11" s="106"/>
      <c r="B11" s="78" t="s">
        <v>62</v>
      </c>
      <c r="C11" s="78"/>
      <c r="D11" s="78"/>
      <c r="E11" s="121"/>
      <c r="F11" s="121"/>
      <c r="G11" s="106"/>
      <c r="H11" s="71" t="s">
        <v>62</v>
      </c>
      <c r="I11" s="107"/>
      <c r="J11" s="78" t="s">
        <v>61</v>
      </c>
      <c r="K11" s="78"/>
      <c r="L11" s="78"/>
      <c r="M11" s="122"/>
    </row>
    <row r="12" spans="1:13" ht="12.75">
      <c r="A12" s="3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2"/>
    </row>
    <row r="13" spans="1:13" ht="21.75" customHeight="1" thickBot="1">
      <c r="A13" s="100" t="s">
        <v>1</v>
      </c>
      <c r="B13" s="101"/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2"/>
    </row>
    <row r="14" spans="1:13" ht="21.75" customHeight="1" thickTop="1">
      <c r="A14" s="32" t="s">
        <v>2</v>
      </c>
      <c r="B14" s="31" t="s">
        <v>3</v>
      </c>
      <c r="C14" s="31"/>
      <c r="D14" s="33"/>
      <c r="E14" s="34"/>
      <c r="F14" s="22"/>
      <c r="G14" s="22"/>
      <c r="H14" s="22"/>
      <c r="I14" s="22"/>
      <c r="J14" s="22"/>
      <c r="K14" s="22"/>
      <c r="L14" s="22"/>
      <c r="M14" s="40"/>
    </row>
    <row r="15" spans="1:13" ht="21.75" customHeight="1">
      <c r="A15" s="32" t="s">
        <v>4</v>
      </c>
      <c r="B15" s="35">
        <f>B19</f>
        <v>40528</v>
      </c>
      <c r="C15" s="36" t="s">
        <v>5</v>
      </c>
      <c r="D15" s="35">
        <v>40574</v>
      </c>
      <c r="E15" s="22"/>
      <c r="F15" s="22"/>
      <c r="G15" s="22"/>
      <c r="H15" s="22"/>
      <c r="I15" s="22"/>
      <c r="J15" s="22"/>
      <c r="K15" s="22"/>
      <c r="L15" s="22"/>
      <c r="M15" s="40"/>
    </row>
    <row r="16" spans="1:13" ht="21.75" customHeight="1">
      <c r="A16" s="32" t="s">
        <v>6</v>
      </c>
      <c r="B16" s="31" t="s">
        <v>7</v>
      </c>
      <c r="C16" s="31"/>
      <c r="D16" s="31"/>
      <c r="E16" s="34"/>
      <c r="F16" s="22"/>
      <c r="G16" s="22"/>
      <c r="H16" s="22"/>
      <c r="I16" s="22"/>
      <c r="J16" s="22"/>
      <c r="K16" s="22"/>
      <c r="L16" s="22"/>
      <c r="M16" s="40"/>
    </row>
    <row r="17" spans="1:13" ht="21.75" customHeight="1">
      <c r="A17" s="32" t="s">
        <v>8</v>
      </c>
      <c r="B17" s="31"/>
      <c r="C17" s="31"/>
      <c r="D17" s="31"/>
      <c r="E17" s="31"/>
      <c r="F17" s="22"/>
      <c r="G17" s="22"/>
      <c r="H17" s="22"/>
      <c r="I17" s="37" t="s">
        <v>9</v>
      </c>
      <c r="J17" s="22"/>
      <c r="K17" s="22"/>
      <c r="L17" s="22"/>
      <c r="M17" s="40"/>
    </row>
    <row r="18" spans="1:13" ht="21.75" customHeight="1">
      <c r="A18" s="5"/>
      <c r="B18" s="64" t="s">
        <v>10</v>
      </c>
      <c r="C18" s="53" t="s">
        <v>5</v>
      </c>
      <c r="D18" s="65" t="s">
        <v>11</v>
      </c>
      <c r="E18" s="66"/>
      <c r="F18" s="1"/>
      <c r="G18" s="1"/>
      <c r="H18" s="98" t="s">
        <v>12</v>
      </c>
      <c r="I18" s="98"/>
      <c r="J18" s="54">
        <v>10</v>
      </c>
      <c r="K18" s="55" t="s">
        <v>13</v>
      </c>
      <c r="L18" s="1"/>
      <c r="M18" s="2"/>
    </row>
    <row r="19" spans="1:13" ht="21.75" customHeight="1">
      <c r="A19" s="5"/>
      <c r="B19" s="52">
        <v>40528</v>
      </c>
      <c r="C19" s="59">
        <v>40543</v>
      </c>
      <c r="D19" s="60">
        <v>2.5</v>
      </c>
      <c r="E19" s="55" t="s">
        <v>13</v>
      </c>
      <c r="F19" s="1"/>
      <c r="G19" s="1"/>
      <c r="H19" s="98" t="s">
        <v>14</v>
      </c>
      <c r="I19" s="98"/>
      <c r="J19" s="54">
        <v>40</v>
      </c>
      <c r="K19" s="55" t="s">
        <v>13</v>
      </c>
      <c r="L19" s="1"/>
      <c r="M19" s="2"/>
    </row>
    <row r="20" spans="1:13" ht="21.75" customHeight="1">
      <c r="A20" s="5"/>
      <c r="B20" s="52">
        <v>40544</v>
      </c>
      <c r="C20" s="59">
        <v>40558</v>
      </c>
      <c r="D20" s="60">
        <v>3.5</v>
      </c>
      <c r="E20" s="55" t="s">
        <v>13</v>
      </c>
      <c r="F20" s="1"/>
      <c r="G20" s="1"/>
      <c r="H20" s="98" t="s">
        <v>15</v>
      </c>
      <c r="I20" s="98"/>
      <c r="J20" s="61">
        <v>1000</v>
      </c>
      <c r="K20" s="55"/>
      <c r="L20" s="1"/>
      <c r="M20" s="2"/>
    </row>
    <row r="21" spans="1:13" ht="21.75" customHeight="1">
      <c r="A21" s="5"/>
      <c r="B21" s="48">
        <v>40559</v>
      </c>
      <c r="C21" s="73">
        <v>40574</v>
      </c>
      <c r="D21" s="60">
        <v>4</v>
      </c>
      <c r="E21" s="55" t="s">
        <v>13</v>
      </c>
      <c r="F21" s="1"/>
      <c r="G21" s="1"/>
      <c r="H21" s="99" t="s">
        <v>16</v>
      </c>
      <c r="I21" s="99"/>
      <c r="J21" s="57">
        <v>30000</v>
      </c>
      <c r="K21" s="58"/>
      <c r="L21" s="1"/>
      <c r="M21" s="2"/>
    </row>
    <row r="22" spans="1:13" ht="21.75" customHeight="1">
      <c r="A22" s="5"/>
      <c r="B22" s="74"/>
      <c r="C22" s="74"/>
      <c r="D22" s="74"/>
      <c r="E22" s="22"/>
      <c r="F22" s="1"/>
      <c r="G22" s="1"/>
      <c r="H22" s="1"/>
      <c r="I22" s="1"/>
      <c r="J22" s="1"/>
      <c r="K22" s="1"/>
      <c r="L22" s="1"/>
      <c r="M22" s="2"/>
    </row>
    <row r="23" spans="1:13" ht="21.75" customHeight="1">
      <c r="A23" s="3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2"/>
    </row>
    <row r="24" spans="1:13" ht="21.75" customHeight="1">
      <c r="A24" s="32" t="s">
        <v>17</v>
      </c>
      <c r="B24" s="22" t="s">
        <v>18</v>
      </c>
      <c r="C24" s="37"/>
      <c r="D24" s="37"/>
      <c r="E24" s="37"/>
      <c r="F24" s="38"/>
      <c r="G24" s="39"/>
      <c r="H24" s="22"/>
      <c r="I24" s="22"/>
      <c r="J24" s="22"/>
      <c r="K24" s="22"/>
      <c r="L24" s="22"/>
      <c r="M24" s="40"/>
    </row>
    <row r="25" spans="1:13" ht="22.5" customHeight="1" thickBot="1">
      <c r="A25" s="100" t="s">
        <v>19</v>
      </c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2"/>
    </row>
    <row r="26" spans="1:13" ht="22.5" customHeight="1" thickTop="1">
      <c r="A26" s="32" t="s">
        <v>2</v>
      </c>
      <c r="B26" s="31" t="s">
        <v>20</v>
      </c>
      <c r="C26" s="31"/>
      <c r="D26" s="33"/>
      <c r="E26" s="34"/>
      <c r="F26" s="22"/>
      <c r="G26" s="22"/>
      <c r="H26" s="22"/>
      <c r="I26" s="22"/>
      <c r="J26" s="22"/>
      <c r="K26" s="22"/>
      <c r="L26" s="22"/>
      <c r="M26" s="40"/>
    </row>
    <row r="27" spans="1:13" ht="22.5" customHeight="1">
      <c r="A27" s="32" t="s">
        <v>4</v>
      </c>
      <c r="B27" s="35">
        <f>B31</f>
        <v>42416</v>
      </c>
      <c r="C27" s="36" t="s">
        <v>5</v>
      </c>
      <c r="D27" s="35">
        <f>C33</f>
        <v>40633</v>
      </c>
      <c r="E27" s="22"/>
      <c r="F27" s="22"/>
      <c r="G27" s="22"/>
      <c r="H27" s="22"/>
      <c r="I27" s="22"/>
      <c r="J27" s="22"/>
      <c r="K27" s="22"/>
      <c r="L27" s="22"/>
      <c r="M27" s="40"/>
    </row>
    <row r="28" spans="1:13" ht="22.5" customHeight="1">
      <c r="A28" s="32" t="s">
        <v>6</v>
      </c>
      <c r="B28" s="31" t="s">
        <v>21</v>
      </c>
      <c r="C28" s="31"/>
      <c r="D28" s="31"/>
      <c r="E28" s="34"/>
      <c r="F28" s="22"/>
      <c r="G28" s="22"/>
      <c r="H28" s="22"/>
      <c r="I28" s="22"/>
      <c r="J28" s="22"/>
      <c r="K28" s="22"/>
      <c r="L28" s="22"/>
      <c r="M28" s="40"/>
    </row>
    <row r="29" spans="1:13" ht="22.5" customHeight="1">
      <c r="A29" s="32" t="s">
        <v>8</v>
      </c>
      <c r="B29" s="31"/>
      <c r="C29" s="31"/>
      <c r="D29" s="31"/>
      <c r="E29" s="31"/>
      <c r="F29" s="22"/>
      <c r="G29" s="22"/>
      <c r="H29" s="22"/>
      <c r="I29" s="37" t="s">
        <v>9</v>
      </c>
      <c r="J29" s="22"/>
      <c r="K29" s="22"/>
      <c r="L29" s="22"/>
      <c r="M29" s="40"/>
    </row>
    <row r="30" spans="1:13" ht="22.5" customHeight="1">
      <c r="A30" s="3"/>
      <c r="B30" s="64" t="s">
        <v>10</v>
      </c>
      <c r="C30" s="67" t="s">
        <v>5</v>
      </c>
      <c r="D30" s="103" t="s">
        <v>11</v>
      </c>
      <c r="E30" s="104"/>
      <c r="F30" s="1"/>
      <c r="G30" s="1"/>
      <c r="H30" s="98" t="s">
        <v>12</v>
      </c>
      <c r="I30" s="98"/>
      <c r="J30" s="54">
        <v>10</v>
      </c>
      <c r="K30" s="55" t="s">
        <v>13</v>
      </c>
      <c r="L30" s="1"/>
      <c r="M30" s="2"/>
    </row>
    <row r="31" spans="1:13" ht="22.5" customHeight="1">
      <c r="A31" s="3"/>
      <c r="B31" s="48">
        <v>42416</v>
      </c>
      <c r="C31" s="49">
        <v>42428</v>
      </c>
      <c r="D31" s="50">
        <v>28.5</v>
      </c>
      <c r="E31" s="51" t="s">
        <v>13</v>
      </c>
      <c r="F31" s="1"/>
      <c r="G31" s="1"/>
      <c r="H31" s="98" t="s">
        <v>14</v>
      </c>
      <c r="I31" s="98"/>
      <c r="J31" s="54">
        <v>50</v>
      </c>
      <c r="K31" s="55" t="s">
        <v>13</v>
      </c>
      <c r="L31" s="1"/>
      <c r="M31" s="2"/>
    </row>
    <row r="32" spans="1:13" ht="22.5" customHeight="1">
      <c r="A32" s="3"/>
      <c r="B32" s="52">
        <v>42430</v>
      </c>
      <c r="C32" s="49">
        <v>42444</v>
      </c>
      <c r="D32" s="50">
        <v>30</v>
      </c>
      <c r="E32" s="51" t="s">
        <v>13</v>
      </c>
      <c r="F32" s="1"/>
      <c r="G32" s="1"/>
      <c r="H32" s="98" t="s">
        <v>15</v>
      </c>
      <c r="I32" s="98"/>
      <c r="J32" s="61">
        <f>J33/(J31-J30)</f>
        <v>500</v>
      </c>
      <c r="K32" s="55"/>
      <c r="L32" s="1"/>
      <c r="M32" s="2"/>
    </row>
    <row r="33" spans="1:13" ht="22.5" customHeight="1">
      <c r="A33" s="3"/>
      <c r="B33" s="52">
        <v>42445</v>
      </c>
      <c r="C33" s="49">
        <v>40633</v>
      </c>
      <c r="D33" s="50">
        <v>32</v>
      </c>
      <c r="E33" s="51" t="s">
        <v>13</v>
      </c>
      <c r="F33" s="1"/>
      <c r="G33" s="1"/>
      <c r="H33" s="99" t="s">
        <v>16</v>
      </c>
      <c r="I33" s="99"/>
      <c r="J33" s="57">
        <v>20000</v>
      </c>
      <c r="K33" s="58"/>
      <c r="L33" s="1"/>
      <c r="M33" s="2"/>
    </row>
    <row r="34" spans="1:13" ht="22.5" customHeight="1">
      <c r="A34" s="3"/>
      <c r="B34" s="13"/>
      <c r="C34" s="14"/>
      <c r="D34" s="15"/>
      <c r="E34" s="4"/>
      <c r="F34" s="1"/>
      <c r="G34" s="1"/>
      <c r="H34" s="1"/>
      <c r="I34" s="1"/>
      <c r="J34" s="1"/>
      <c r="K34" s="1"/>
      <c r="L34" s="1"/>
      <c r="M34" s="2"/>
    </row>
    <row r="35" spans="1:13" ht="22.5" customHeight="1">
      <c r="A35" s="32" t="s">
        <v>17</v>
      </c>
      <c r="B35" s="22" t="s">
        <v>18</v>
      </c>
      <c r="C35" s="37"/>
      <c r="D35" s="37"/>
      <c r="E35" s="37"/>
      <c r="F35" s="38"/>
      <c r="G35" s="39"/>
      <c r="H35" s="22"/>
      <c r="I35" s="22"/>
      <c r="J35" s="22"/>
      <c r="K35" s="22"/>
      <c r="L35" s="22"/>
      <c r="M35" s="40"/>
    </row>
    <row r="36" spans="1:13" ht="24" customHeight="1" thickBot="1">
      <c r="A36" s="100" t="s">
        <v>22</v>
      </c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2"/>
    </row>
    <row r="37" spans="1:13" ht="24" customHeight="1" thickTop="1">
      <c r="A37" s="32" t="s">
        <v>2</v>
      </c>
      <c r="B37" s="31" t="s">
        <v>23</v>
      </c>
      <c r="C37" s="31"/>
      <c r="D37" s="33"/>
      <c r="E37" s="34"/>
      <c r="F37" s="22"/>
      <c r="G37" s="22"/>
      <c r="H37" s="22"/>
      <c r="I37" s="22"/>
      <c r="J37" s="22"/>
      <c r="K37" s="22"/>
      <c r="L37" s="22"/>
      <c r="M37" s="40"/>
    </row>
    <row r="38" spans="1:13" ht="24" customHeight="1">
      <c r="A38" s="32" t="s">
        <v>4</v>
      </c>
      <c r="B38" s="35">
        <v>40575</v>
      </c>
      <c r="C38" s="36" t="s">
        <v>5</v>
      </c>
      <c r="D38" s="41">
        <v>40633</v>
      </c>
      <c r="E38" s="22"/>
      <c r="F38" s="22"/>
      <c r="G38" s="22"/>
      <c r="H38" s="22"/>
      <c r="I38" s="22"/>
      <c r="J38" s="22"/>
      <c r="K38" s="22"/>
      <c r="L38" s="22"/>
      <c r="M38" s="40"/>
    </row>
    <row r="39" spans="1:13" ht="24" customHeight="1">
      <c r="A39" s="32" t="s">
        <v>6</v>
      </c>
      <c r="B39" s="22" t="s">
        <v>24</v>
      </c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40"/>
    </row>
    <row r="40" spans="1:13" ht="24" customHeight="1">
      <c r="A40" s="3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2"/>
    </row>
    <row r="41" spans="1:13" ht="24" customHeight="1">
      <c r="A41" s="32" t="s">
        <v>25</v>
      </c>
      <c r="B41" s="62">
        <v>40575</v>
      </c>
      <c r="C41" s="63" t="s">
        <v>5</v>
      </c>
      <c r="D41" s="62">
        <v>42428</v>
      </c>
      <c r="E41" s="22"/>
      <c r="F41" s="22"/>
      <c r="G41" s="22"/>
      <c r="H41" s="22"/>
      <c r="I41" s="22"/>
      <c r="J41" s="62">
        <v>40603</v>
      </c>
      <c r="K41" s="62" t="s">
        <v>5</v>
      </c>
      <c r="L41" s="62">
        <v>42825</v>
      </c>
      <c r="M41" s="2"/>
    </row>
    <row r="42" spans="1:13" ht="24" customHeight="1">
      <c r="A42" s="32"/>
      <c r="B42" s="95" t="s">
        <v>26</v>
      </c>
      <c r="C42" s="96"/>
      <c r="D42" s="97"/>
      <c r="E42" s="22"/>
      <c r="F42" s="22"/>
      <c r="G42" s="22"/>
      <c r="H42" s="22"/>
      <c r="I42" s="22"/>
      <c r="J42" s="95" t="s">
        <v>26</v>
      </c>
      <c r="K42" s="96"/>
      <c r="L42" s="97"/>
      <c r="M42" s="6"/>
    </row>
    <row r="43" spans="1:13" ht="39" customHeight="1">
      <c r="A43" s="42" t="s">
        <v>27</v>
      </c>
      <c r="B43" s="7" t="s">
        <v>28</v>
      </c>
      <c r="C43" s="7" t="s">
        <v>42</v>
      </c>
      <c r="D43" s="7" t="s">
        <v>43</v>
      </c>
      <c r="E43" s="8"/>
      <c r="F43" s="9"/>
      <c r="G43" s="9"/>
      <c r="H43" s="9"/>
      <c r="I43" s="9"/>
      <c r="J43" s="10" t="s">
        <v>28</v>
      </c>
      <c r="K43" s="10" t="s">
        <v>44</v>
      </c>
      <c r="L43" s="10" t="s">
        <v>29</v>
      </c>
      <c r="M43" s="11"/>
    </row>
    <row r="44" spans="1:13" ht="21" customHeight="1">
      <c r="A44" s="69"/>
      <c r="B44" s="45">
        <v>25</v>
      </c>
      <c r="C44" s="45">
        <v>0</v>
      </c>
      <c r="D44" s="46">
        <f>C45/25</f>
        <v>80</v>
      </c>
      <c r="E44" s="22"/>
      <c r="F44" s="22"/>
      <c r="G44" s="22"/>
      <c r="H44" s="22"/>
      <c r="I44" s="22"/>
      <c r="J44" s="68">
        <v>30</v>
      </c>
      <c r="K44" s="68">
        <v>0</v>
      </c>
      <c r="L44" s="47">
        <f>3000/30</f>
        <v>100</v>
      </c>
      <c r="M44" s="12"/>
    </row>
    <row r="45" spans="1:13" ht="21" customHeight="1">
      <c r="A45" s="42"/>
      <c r="B45" s="45">
        <v>50</v>
      </c>
      <c r="C45" s="45">
        <v>2000</v>
      </c>
      <c r="D45" s="46">
        <f>3000/25</f>
        <v>120</v>
      </c>
      <c r="E45" s="22"/>
      <c r="F45" s="22"/>
      <c r="G45" s="22"/>
      <c r="H45" s="22"/>
      <c r="I45" s="22"/>
      <c r="J45" s="68">
        <v>60</v>
      </c>
      <c r="K45" s="68">
        <v>3000</v>
      </c>
      <c r="L45" s="47">
        <f>4500/30</f>
        <v>150</v>
      </c>
      <c r="M45" s="12"/>
    </row>
    <row r="46" spans="1:13" ht="21" customHeight="1">
      <c r="A46" s="42"/>
      <c r="B46" s="45">
        <v>75</v>
      </c>
      <c r="C46" s="45">
        <v>5000</v>
      </c>
      <c r="D46" s="70">
        <f>5000/25</f>
        <v>200</v>
      </c>
      <c r="E46" s="22"/>
      <c r="F46" s="22"/>
      <c r="G46" s="22"/>
      <c r="H46" s="22"/>
      <c r="I46" s="22"/>
      <c r="J46" s="68">
        <v>90</v>
      </c>
      <c r="K46" s="68">
        <v>7500</v>
      </c>
      <c r="L46" s="47">
        <f>7500/30</f>
        <v>250</v>
      </c>
      <c r="M46" s="12"/>
    </row>
    <row r="47" spans="1:13" ht="21" customHeight="1">
      <c r="A47" s="42"/>
      <c r="B47" s="45">
        <v>100</v>
      </c>
      <c r="C47" s="45">
        <v>10000</v>
      </c>
      <c r="D47" s="46">
        <v>0</v>
      </c>
      <c r="E47" s="22"/>
      <c r="F47" s="22"/>
      <c r="G47" s="22"/>
      <c r="H47" s="22"/>
      <c r="I47" s="22"/>
      <c r="J47" s="68">
        <v>120</v>
      </c>
      <c r="K47" s="68">
        <v>15000</v>
      </c>
      <c r="L47" s="47">
        <v>0</v>
      </c>
      <c r="M47" s="12"/>
    </row>
    <row r="48" spans="1:13" ht="30" customHeight="1">
      <c r="A48" s="44" t="s">
        <v>16</v>
      </c>
      <c r="B48" s="37">
        <v>25000</v>
      </c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40"/>
    </row>
    <row r="49" spans="1:13" ht="22.5" customHeight="1">
      <c r="A49" s="32" t="s">
        <v>30</v>
      </c>
      <c r="B49" s="22" t="s">
        <v>31</v>
      </c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40"/>
    </row>
    <row r="50" spans="1:13" ht="22.5" customHeight="1">
      <c r="A50" s="83" t="s">
        <v>32</v>
      </c>
      <c r="B50" s="84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5"/>
    </row>
    <row r="51" spans="1:13" ht="22.5" customHeight="1">
      <c r="A51" s="43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40"/>
    </row>
    <row r="52" spans="1:13" ht="22.5" customHeight="1">
      <c r="A52" s="23"/>
      <c r="B52" s="86" t="s">
        <v>33</v>
      </c>
      <c r="C52" s="87"/>
      <c r="D52" s="87"/>
      <c r="E52" s="87"/>
      <c r="F52" s="88"/>
      <c r="G52" s="89" t="s">
        <v>47</v>
      </c>
      <c r="H52" s="90"/>
      <c r="I52" s="90"/>
      <c r="J52" s="91"/>
      <c r="K52" s="18"/>
      <c r="L52" s="22"/>
      <c r="M52" s="40"/>
    </row>
    <row r="53" spans="1:13" ht="22.5" customHeight="1">
      <c r="A53" s="23"/>
      <c r="B53" s="86" t="s">
        <v>48</v>
      </c>
      <c r="C53" s="87"/>
      <c r="D53" s="87"/>
      <c r="E53" s="87"/>
      <c r="F53" s="88"/>
      <c r="G53" s="92">
        <v>75000</v>
      </c>
      <c r="H53" s="93"/>
      <c r="I53" s="93"/>
      <c r="J53" s="94"/>
      <c r="K53" s="27"/>
      <c r="L53" s="22"/>
      <c r="M53" s="40"/>
    </row>
    <row r="54" spans="1:13" ht="22.5" customHeight="1">
      <c r="A54" s="23"/>
      <c r="B54" s="18"/>
      <c r="C54" s="19"/>
      <c r="D54" s="20"/>
      <c r="E54" s="19"/>
      <c r="F54" s="20"/>
      <c r="G54" s="21"/>
      <c r="H54" s="21"/>
      <c r="I54" s="21"/>
      <c r="J54" s="21"/>
      <c r="K54" s="22"/>
      <c r="L54" s="1"/>
      <c r="M54" s="2"/>
    </row>
    <row r="55" spans="1:13" ht="22.5" customHeight="1">
      <c r="A55" s="5"/>
      <c r="B55" s="79" t="s">
        <v>45</v>
      </c>
      <c r="C55" s="80"/>
      <c r="D55" s="80"/>
      <c r="E55" s="80"/>
      <c r="F55" s="80"/>
      <c r="G55" s="80"/>
      <c r="H55" s="80"/>
      <c r="I55" s="80"/>
      <c r="J55" s="80"/>
      <c r="K55" s="81"/>
      <c r="L55" s="1"/>
      <c r="M55" s="2"/>
    </row>
    <row r="56" spans="1:13" ht="27" customHeight="1">
      <c r="A56" s="5"/>
      <c r="B56" s="79" t="s">
        <v>51</v>
      </c>
      <c r="C56" s="80"/>
      <c r="D56" s="80"/>
      <c r="E56" s="80"/>
      <c r="F56" s="81"/>
      <c r="G56" s="28"/>
      <c r="H56" s="28"/>
      <c r="I56" s="28"/>
      <c r="J56" s="28"/>
      <c r="K56" s="29"/>
      <c r="L56" s="1"/>
      <c r="M56" s="2"/>
    </row>
    <row r="57" spans="1:13" ht="39" customHeight="1">
      <c r="A57" s="30"/>
      <c r="B57" s="82" t="s">
        <v>46</v>
      </c>
      <c r="C57" s="82"/>
      <c r="D57" s="82"/>
      <c r="E57" s="82"/>
      <c r="F57" s="82"/>
      <c r="G57" s="79"/>
      <c r="H57" s="80"/>
      <c r="I57" s="80"/>
      <c r="J57" s="80"/>
      <c r="K57" s="81"/>
      <c r="L57" s="1"/>
      <c r="M57" s="2"/>
    </row>
    <row r="58" spans="1:13" ht="11.25" customHeight="1">
      <c r="A58" s="23"/>
      <c r="B58" s="18"/>
      <c r="C58" s="18"/>
      <c r="D58" s="18"/>
      <c r="E58" s="18"/>
      <c r="F58" s="18"/>
      <c r="G58" s="18"/>
      <c r="H58" s="22"/>
      <c r="I58" s="22"/>
      <c r="J58" s="22"/>
      <c r="K58" s="22"/>
      <c r="L58" s="1"/>
      <c r="M58" s="2"/>
    </row>
    <row r="59" spans="1:13" ht="10.5" customHeight="1" thickBot="1">
      <c r="A59" s="24"/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6"/>
    </row>
  </sheetData>
  <sheetProtection/>
  <mergeCells count="48">
    <mergeCell ref="A3:B3"/>
    <mergeCell ref="A5:A11"/>
    <mergeCell ref="G5:G11"/>
    <mergeCell ref="I5:I11"/>
    <mergeCell ref="A1:M1"/>
    <mergeCell ref="A2:M2"/>
    <mergeCell ref="B4:F4"/>
    <mergeCell ref="H4:I4"/>
    <mergeCell ref="J4:M4"/>
    <mergeCell ref="B5:D5"/>
    <mergeCell ref="E5:F11"/>
    <mergeCell ref="J5:L5"/>
    <mergeCell ref="M5:M11"/>
    <mergeCell ref="B6:D6"/>
    <mergeCell ref="J6:L6"/>
    <mergeCell ref="B7:D7"/>
    <mergeCell ref="J7:L7"/>
    <mergeCell ref="A13:M13"/>
    <mergeCell ref="A25:M25"/>
    <mergeCell ref="D30:E30"/>
    <mergeCell ref="A36:M36"/>
    <mergeCell ref="H18:I18"/>
    <mergeCell ref="H19:I19"/>
    <mergeCell ref="H20:I20"/>
    <mergeCell ref="H21:I21"/>
    <mergeCell ref="B11:D11"/>
    <mergeCell ref="J11:L11"/>
    <mergeCell ref="B8:D8"/>
    <mergeCell ref="J8:L8"/>
    <mergeCell ref="B9:D9"/>
    <mergeCell ref="J9:L9"/>
    <mergeCell ref="B10:D10"/>
    <mergeCell ref="J10:L10"/>
    <mergeCell ref="B56:F56"/>
    <mergeCell ref="B55:K55"/>
    <mergeCell ref="B57:F57"/>
    <mergeCell ref="G57:K57"/>
    <mergeCell ref="A50:M50"/>
    <mergeCell ref="B52:F52"/>
    <mergeCell ref="G52:J52"/>
    <mergeCell ref="B53:F53"/>
    <mergeCell ref="G53:J53"/>
    <mergeCell ref="B42:D42"/>
    <mergeCell ref="J42:L42"/>
    <mergeCell ref="H30:I30"/>
    <mergeCell ref="H31:I31"/>
    <mergeCell ref="H32:I32"/>
    <mergeCell ref="H33:I33"/>
  </mergeCells>
  <printOptions horizontalCentered="1"/>
  <pageMargins left="0.03937007874015748" right="0.03937007874015748" top="0.1968503937007874" bottom="0.0984251968503937" header="0.31496062992125984" footer="0.31496062992125984"/>
  <pageSetup fitToHeight="0"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8"/>
  <sheetViews>
    <sheetView tabSelected="1" view="pageBreakPreview" zoomScale="85" zoomScaleSheetLayoutView="85" zoomScalePageLayoutView="0" workbookViewId="0" topLeftCell="A47">
      <selection activeCell="F3" sqref="F3:H3"/>
    </sheetView>
  </sheetViews>
  <sheetFormatPr defaultColWidth="9.140625" defaultRowHeight="12.75"/>
  <cols>
    <col min="1" max="1" width="21.57421875" style="0" bestFit="1" customWidth="1"/>
    <col min="2" max="2" width="11.421875" style="0" customWidth="1"/>
    <col min="3" max="3" width="12.57421875" style="0" customWidth="1"/>
    <col min="4" max="4" width="11.00390625" style="0" customWidth="1"/>
    <col min="6" max="6" width="9.57421875" style="0" customWidth="1"/>
    <col min="7" max="7" width="15.00390625" style="0" customWidth="1"/>
    <col min="8" max="8" width="18.00390625" style="0" customWidth="1"/>
    <col min="9" max="9" width="22.7109375" style="0" customWidth="1"/>
    <col min="10" max="10" width="14.421875" style="0" customWidth="1"/>
    <col min="11" max="11" width="9.57421875" style="0" customWidth="1"/>
    <col min="12" max="12" width="11.57421875" style="0" customWidth="1"/>
    <col min="13" max="13" width="7.28125" style="0" customWidth="1"/>
  </cols>
  <sheetData>
    <row r="1" spans="1:13" ht="21.75" customHeight="1">
      <c r="A1" s="108" t="s">
        <v>35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10"/>
    </row>
    <row r="2" spans="1:13" ht="21.75" customHeight="1">
      <c r="A2" s="111" t="s">
        <v>80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3"/>
    </row>
    <row r="3" spans="1:13" ht="21.75" customHeight="1">
      <c r="A3" s="105" t="s">
        <v>75</v>
      </c>
      <c r="B3" s="105"/>
      <c r="C3" s="77" t="s">
        <v>76</v>
      </c>
      <c r="E3" s="77" t="s">
        <v>77</v>
      </c>
      <c r="F3" s="77" t="s">
        <v>81</v>
      </c>
      <c r="G3" s="77" t="s">
        <v>82</v>
      </c>
      <c r="H3" s="77" t="s">
        <v>83</v>
      </c>
      <c r="J3" s="75"/>
      <c r="K3" s="77" t="s">
        <v>78</v>
      </c>
      <c r="L3" s="77" t="s">
        <v>79</v>
      </c>
      <c r="M3" s="76"/>
    </row>
    <row r="4" spans="1:13" ht="18" customHeight="1" thickBot="1">
      <c r="A4" s="16" t="s">
        <v>0</v>
      </c>
      <c r="B4" s="114" t="s">
        <v>36</v>
      </c>
      <c r="C4" s="115"/>
      <c r="D4" s="115"/>
      <c r="E4" s="115"/>
      <c r="F4" s="115"/>
      <c r="G4" s="17" t="s">
        <v>37</v>
      </c>
      <c r="H4" s="116" t="s">
        <v>34</v>
      </c>
      <c r="I4" s="117"/>
      <c r="J4" s="118" t="s">
        <v>73</v>
      </c>
      <c r="K4" s="119"/>
      <c r="L4" s="119"/>
      <c r="M4" s="120"/>
    </row>
    <row r="5" spans="1:13" ht="18.75" customHeight="1" thickBot="1">
      <c r="A5" s="106" t="s">
        <v>39</v>
      </c>
      <c r="B5" s="78" t="s">
        <v>63</v>
      </c>
      <c r="C5" s="78"/>
      <c r="D5" s="78"/>
      <c r="E5" s="121"/>
      <c r="F5" s="121"/>
      <c r="G5" s="106" t="s">
        <v>40</v>
      </c>
      <c r="H5" s="71" t="s">
        <v>63</v>
      </c>
      <c r="I5" s="107" t="s">
        <v>41</v>
      </c>
      <c r="J5" s="78" t="s">
        <v>64</v>
      </c>
      <c r="K5" s="78"/>
      <c r="L5" s="78"/>
      <c r="M5" s="122"/>
    </row>
    <row r="6" spans="1:13" ht="21" thickBot="1">
      <c r="A6" s="106"/>
      <c r="B6" s="78" t="s">
        <v>65</v>
      </c>
      <c r="C6" s="78"/>
      <c r="D6" s="78"/>
      <c r="E6" s="121"/>
      <c r="F6" s="121"/>
      <c r="G6" s="106"/>
      <c r="H6" s="71" t="s">
        <v>65</v>
      </c>
      <c r="I6" s="107"/>
      <c r="J6" s="78" t="s">
        <v>63</v>
      </c>
      <c r="K6" s="78"/>
      <c r="L6" s="78"/>
      <c r="M6" s="122"/>
    </row>
    <row r="7" spans="1:13" ht="21" thickBot="1">
      <c r="A7" s="106"/>
      <c r="B7" s="78" t="s">
        <v>64</v>
      </c>
      <c r="C7" s="78"/>
      <c r="D7" s="78"/>
      <c r="E7" s="121"/>
      <c r="F7" s="121"/>
      <c r="G7" s="106"/>
      <c r="H7" s="71" t="s">
        <v>64</v>
      </c>
      <c r="I7" s="107"/>
      <c r="J7" s="78" t="s">
        <v>63</v>
      </c>
      <c r="K7" s="78"/>
      <c r="L7" s="78"/>
      <c r="M7" s="122"/>
    </row>
    <row r="8" spans="1:13" ht="21" thickBot="1">
      <c r="A8" s="106"/>
      <c r="B8" s="78" t="s">
        <v>66</v>
      </c>
      <c r="C8" s="78"/>
      <c r="D8" s="78"/>
      <c r="E8" s="121"/>
      <c r="F8" s="121"/>
      <c r="G8" s="106"/>
      <c r="H8" s="71" t="s">
        <v>66</v>
      </c>
      <c r="I8" s="107"/>
      <c r="J8" s="78" t="s">
        <v>67</v>
      </c>
      <c r="K8" s="78"/>
      <c r="L8" s="78"/>
      <c r="M8" s="122"/>
    </row>
    <row r="9" spans="1:13" ht="21" thickBot="1">
      <c r="A9" s="106"/>
      <c r="B9" s="78" t="s">
        <v>67</v>
      </c>
      <c r="C9" s="78"/>
      <c r="D9" s="78"/>
      <c r="E9" s="121"/>
      <c r="F9" s="121"/>
      <c r="G9" s="106"/>
      <c r="H9" s="71" t="s">
        <v>67</v>
      </c>
      <c r="I9" s="107"/>
      <c r="J9" s="78" t="s">
        <v>66</v>
      </c>
      <c r="K9" s="78"/>
      <c r="L9" s="78"/>
      <c r="M9" s="122"/>
    </row>
    <row r="10" spans="1:13" ht="21" thickBot="1">
      <c r="A10" s="106"/>
      <c r="B10" s="78" t="s">
        <v>74</v>
      </c>
      <c r="C10" s="78"/>
      <c r="D10" s="78"/>
      <c r="E10" s="121"/>
      <c r="F10" s="121"/>
      <c r="G10" s="106"/>
      <c r="H10" s="71" t="s">
        <v>74</v>
      </c>
      <c r="I10" s="107"/>
      <c r="J10" s="78" t="s">
        <v>67</v>
      </c>
      <c r="K10" s="78"/>
      <c r="L10" s="78"/>
      <c r="M10" s="122"/>
    </row>
    <row r="11" spans="1:13" ht="12.75">
      <c r="A11" s="3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2"/>
    </row>
    <row r="12" spans="1:13" ht="24.75" customHeight="1" thickBot="1">
      <c r="A12" s="100" t="s">
        <v>1</v>
      </c>
      <c r="B12" s="101"/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2"/>
    </row>
    <row r="13" spans="1:13" ht="24.75" customHeight="1" thickTop="1">
      <c r="A13" s="32" t="s">
        <v>2</v>
      </c>
      <c r="B13" s="31" t="s">
        <v>3</v>
      </c>
      <c r="C13" s="31"/>
      <c r="D13" s="33"/>
      <c r="E13" s="34"/>
      <c r="F13" s="22"/>
      <c r="G13" s="22"/>
      <c r="H13" s="22"/>
      <c r="I13" s="22"/>
      <c r="J13" s="22"/>
      <c r="K13" s="22"/>
      <c r="L13" s="22"/>
      <c r="M13" s="40"/>
    </row>
    <row r="14" spans="1:13" ht="24.75" customHeight="1">
      <c r="A14" s="32" t="s">
        <v>4</v>
      </c>
      <c r="B14" s="35">
        <f>B18</f>
        <v>40528</v>
      </c>
      <c r="C14" s="36" t="s">
        <v>5</v>
      </c>
      <c r="D14" s="35">
        <v>40574</v>
      </c>
      <c r="E14" s="22"/>
      <c r="F14" s="22"/>
      <c r="G14" s="22"/>
      <c r="H14" s="22"/>
      <c r="I14" s="22"/>
      <c r="J14" s="22"/>
      <c r="K14" s="22"/>
      <c r="L14" s="22"/>
      <c r="M14" s="40"/>
    </row>
    <row r="15" spans="1:13" ht="24.75" customHeight="1">
      <c r="A15" s="32" t="s">
        <v>6</v>
      </c>
      <c r="B15" s="31" t="s">
        <v>7</v>
      </c>
      <c r="C15" s="31"/>
      <c r="D15" s="31"/>
      <c r="E15" s="34"/>
      <c r="F15" s="22"/>
      <c r="G15" s="22"/>
      <c r="H15" s="22"/>
      <c r="I15" s="22"/>
      <c r="J15" s="22"/>
      <c r="K15" s="22"/>
      <c r="L15" s="22"/>
      <c r="M15" s="40"/>
    </row>
    <row r="16" spans="1:13" ht="24.75" customHeight="1">
      <c r="A16" s="32" t="s">
        <v>8</v>
      </c>
      <c r="B16" s="31"/>
      <c r="C16" s="31"/>
      <c r="D16" s="31"/>
      <c r="E16" s="31"/>
      <c r="F16" s="22"/>
      <c r="G16" s="22"/>
      <c r="H16" s="22"/>
      <c r="I16" s="37" t="s">
        <v>9</v>
      </c>
      <c r="J16" s="22"/>
      <c r="K16" s="22"/>
      <c r="L16" s="22"/>
      <c r="M16" s="40"/>
    </row>
    <row r="17" spans="1:13" ht="24.75" customHeight="1">
      <c r="A17" s="5"/>
      <c r="B17" s="64" t="s">
        <v>10</v>
      </c>
      <c r="C17" s="53" t="s">
        <v>5</v>
      </c>
      <c r="D17" s="65" t="s">
        <v>11</v>
      </c>
      <c r="E17" s="66"/>
      <c r="F17" s="1"/>
      <c r="G17" s="1"/>
      <c r="H17" s="98" t="s">
        <v>12</v>
      </c>
      <c r="I17" s="98"/>
      <c r="J17" s="54">
        <v>10</v>
      </c>
      <c r="K17" s="55" t="s">
        <v>13</v>
      </c>
      <c r="L17" s="1"/>
      <c r="M17" s="2"/>
    </row>
    <row r="18" spans="1:13" ht="24.75" customHeight="1">
      <c r="A18" s="5"/>
      <c r="B18" s="52">
        <v>40528</v>
      </c>
      <c r="C18" s="59">
        <v>40543</v>
      </c>
      <c r="D18" s="60">
        <v>2.5</v>
      </c>
      <c r="E18" s="55" t="s">
        <v>13</v>
      </c>
      <c r="F18" s="1"/>
      <c r="G18" s="1"/>
      <c r="H18" s="98" t="s">
        <v>14</v>
      </c>
      <c r="I18" s="98"/>
      <c r="J18" s="54">
        <v>40</v>
      </c>
      <c r="K18" s="55" t="s">
        <v>13</v>
      </c>
      <c r="L18" s="1"/>
      <c r="M18" s="2"/>
    </row>
    <row r="19" spans="1:13" ht="24.75" customHeight="1">
      <c r="A19" s="5"/>
      <c r="B19" s="52">
        <v>40544</v>
      </c>
      <c r="C19" s="59">
        <v>40558</v>
      </c>
      <c r="D19" s="60">
        <v>3.5</v>
      </c>
      <c r="E19" s="55" t="s">
        <v>13</v>
      </c>
      <c r="F19" s="1"/>
      <c r="G19" s="1"/>
      <c r="H19" s="98" t="s">
        <v>15</v>
      </c>
      <c r="I19" s="98"/>
      <c r="J19" s="61">
        <v>1000</v>
      </c>
      <c r="K19" s="55"/>
      <c r="L19" s="1"/>
      <c r="M19" s="2"/>
    </row>
    <row r="20" spans="1:13" ht="24.75" customHeight="1">
      <c r="A20" s="5"/>
      <c r="B20" s="48">
        <v>40559</v>
      </c>
      <c r="C20" s="73">
        <v>40574</v>
      </c>
      <c r="D20" s="60">
        <v>4</v>
      </c>
      <c r="E20" s="55" t="s">
        <v>13</v>
      </c>
      <c r="F20" s="1"/>
      <c r="G20" s="1"/>
      <c r="H20" s="99" t="s">
        <v>16</v>
      </c>
      <c r="I20" s="99"/>
      <c r="J20" s="57">
        <v>30000</v>
      </c>
      <c r="K20" s="58"/>
      <c r="L20" s="1"/>
      <c r="M20" s="2"/>
    </row>
    <row r="21" spans="1:13" ht="24.75" customHeight="1">
      <c r="A21" s="5"/>
      <c r="B21" s="74"/>
      <c r="C21" s="74"/>
      <c r="D21" s="74"/>
      <c r="E21" s="22"/>
      <c r="F21" s="1"/>
      <c r="G21" s="1"/>
      <c r="H21" s="1"/>
      <c r="I21" s="1"/>
      <c r="J21" s="1"/>
      <c r="K21" s="1"/>
      <c r="L21" s="1"/>
      <c r="M21" s="2"/>
    </row>
    <row r="22" spans="1:13" ht="24.75" customHeight="1">
      <c r="A22" s="3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2"/>
    </row>
    <row r="23" spans="1:13" ht="24.75" customHeight="1">
      <c r="A23" s="32" t="s">
        <v>17</v>
      </c>
      <c r="B23" s="22" t="s">
        <v>18</v>
      </c>
      <c r="C23" s="37"/>
      <c r="D23" s="37"/>
      <c r="E23" s="37"/>
      <c r="F23" s="38"/>
      <c r="G23" s="39"/>
      <c r="H23" s="22"/>
      <c r="I23" s="22"/>
      <c r="J23" s="22"/>
      <c r="K23" s="22"/>
      <c r="L23" s="22"/>
      <c r="M23" s="40"/>
    </row>
    <row r="24" spans="1:13" ht="24.75" customHeight="1" thickBot="1">
      <c r="A24" s="100" t="s">
        <v>19</v>
      </c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2"/>
    </row>
    <row r="25" spans="1:13" ht="24.75" customHeight="1" thickTop="1">
      <c r="A25" s="32" t="s">
        <v>2</v>
      </c>
      <c r="B25" s="31" t="s">
        <v>20</v>
      </c>
      <c r="C25" s="31"/>
      <c r="D25" s="33"/>
      <c r="E25" s="34"/>
      <c r="F25" s="22"/>
      <c r="G25" s="22"/>
      <c r="H25" s="22"/>
      <c r="I25" s="22"/>
      <c r="J25" s="22"/>
      <c r="K25" s="22"/>
      <c r="L25" s="22"/>
      <c r="M25" s="40"/>
    </row>
    <row r="26" spans="1:13" ht="24.75" customHeight="1">
      <c r="A26" s="32" t="s">
        <v>4</v>
      </c>
      <c r="B26" s="35">
        <f>B30</f>
        <v>42416</v>
      </c>
      <c r="C26" s="36" t="s">
        <v>5</v>
      </c>
      <c r="D26" s="35">
        <f>C32</f>
        <v>40633</v>
      </c>
      <c r="E26" s="22"/>
      <c r="F26" s="22"/>
      <c r="G26" s="22"/>
      <c r="H26" s="22"/>
      <c r="I26" s="22"/>
      <c r="J26" s="22"/>
      <c r="K26" s="22"/>
      <c r="L26" s="22"/>
      <c r="M26" s="40"/>
    </row>
    <row r="27" spans="1:13" ht="24.75" customHeight="1">
      <c r="A27" s="32" t="s">
        <v>6</v>
      </c>
      <c r="B27" s="31" t="s">
        <v>21</v>
      </c>
      <c r="C27" s="31"/>
      <c r="D27" s="31"/>
      <c r="E27" s="34"/>
      <c r="F27" s="22"/>
      <c r="G27" s="22"/>
      <c r="H27" s="22"/>
      <c r="I27" s="22"/>
      <c r="J27" s="22"/>
      <c r="K27" s="22"/>
      <c r="L27" s="22"/>
      <c r="M27" s="40"/>
    </row>
    <row r="28" spans="1:13" ht="24.75" customHeight="1">
      <c r="A28" s="32" t="s">
        <v>8</v>
      </c>
      <c r="B28" s="31"/>
      <c r="C28" s="31"/>
      <c r="D28" s="31"/>
      <c r="E28" s="31"/>
      <c r="F28" s="22"/>
      <c r="G28" s="22"/>
      <c r="H28" s="22"/>
      <c r="I28" s="37" t="s">
        <v>9</v>
      </c>
      <c r="J28" s="22"/>
      <c r="K28" s="22"/>
      <c r="L28" s="22"/>
      <c r="M28" s="40"/>
    </row>
    <row r="29" spans="1:13" ht="24.75" customHeight="1">
      <c r="A29" s="3"/>
      <c r="B29" s="64" t="s">
        <v>10</v>
      </c>
      <c r="C29" s="67" t="s">
        <v>5</v>
      </c>
      <c r="D29" s="103" t="s">
        <v>11</v>
      </c>
      <c r="E29" s="104"/>
      <c r="F29" s="1"/>
      <c r="G29" s="1"/>
      <c r="H29" s="98" t="s">
        <v>12</v>
      </c>
      <c r="I29" s="98"/>
      <c r="J29" s="54">
        <v>10</v>
      </c>
      <c r="K29" s="55" t="s">
        <v>13</v>
      </c>
      <c r="L29" s="1"/>
      <c r="M29" s="2"/>
    </row>
    <row r="30" spans="1:13" ht="24.75" customHeight="1">
      <c r="A30" s="3"/>
      <c r="B30" s="48">
        <v>42416</v>
      </c>
      <c r="C30" s="49">
        <v>42428</v>
      </c>
      <c r="D30" s="50">
        <v>28.5</v>
      </c>
      <c r="E30" s="51" t="s">
        <v>13</v>
      </c>
      <c r="F30" s="1"/>
      <c r="G30" s="1"/>
      <c r="H30" s="98" t="s">
        <v>14</v>
      </c>
      <c r="I30" s="98"/>
      <c r="J30" s="54">
        <v>50</v>
      </c>
      <c r="K30" s="55" t="s">
        <v>13</v>
      </c>
      <c r="L30" s="1"/>
      <c r="M30" s="2"/>
    </row>
    <row r="31" spans="1:13" ht="24.75" customHeight="1">
      <c r="A31" s="3"/>
      <c r="B31" s="52">
        <v>42430</v>
      </c>
      <c r="C31" s="49">
        <v>42444</v>
      </c>
      <c r="D31" s="50">
        <v>30</v>
      </c>
      <c r="E31" s="51" t="s">
        <v>13</v>
      </c>
      <c r="F31" s="1"/>
      <c r="G31" s="1"/>
      <c r="H31" s="98" t="s">
        <v>15</v>
      </c>
      <c r="I31" s="98"/>
      <c r="J31" s="56">
        <v>500</v>
      </c>
      <c r="K31" s="55"/>
      <c r="L31" s="1"/>
      <c r="M31" s="2"/>
    </row>
    <row r="32" spans="1:13" ht="24.75" customHeight="1">
      <c r="A32" s="3"/>
      <c r="B32" s="52">
        <v>42445</v>
      </c>
      <c r="C32" s="49">
        <v>40633</v>
      </c>
      <c r="D32" s="50">
        <v>31.5</v>
      </c>
      <c r="E32" s="51" t="s">
        <v>13</v>
      </c>
      <c r="F32" s="1"/>
      <c r="G32" s="1"/>
      <c r="H32" s="99" t="s">
        <v>16</v>
      </c>
      <c r="I32" s="99"/>
      <c r="J32" s="57">
        <v>20000</v>
      </c>
      <c r="K32" s="58"/>
      <c r="L32" s="1"/>
      <c r="M32" s="2"/>
    </row>
    <row r="33" spans="1:13" ht="15.75" customHeight="1">
      <c r="A33" s="3"/>
      <c r="B33" s="13"/>
      <c r="C33" s="14"/>
      <c r="D33" s="15"/>
      <c r="E33" s="4"/>
      <c r="F33" s="1"/>
      <c r="G33" s="1"/>
      <c r="H33" s="1"/>
      <c r="I33" s="1"/>
      <c r="J33" s="1"/>
      <c r="K33" s="1"/>
      <c r="L33" s="1"/>
      <c r="M33" s="2"/>
    </row>
    <row r="34" spans="1:13" ht="24.75" customHeight="1">
      <c r="A34" s="32" t="s">
        <v>17</v>
      </c>
      <c r="B34" s="22" t="s">
        <v>18</v>
      </c>
      <c r="C34" s="37"/>
      <c r="D34" s="37"/>
      <c r="E34" s="37"/>
      <c r="F34" s="38"/>
      <c r="G34" s="39"/>
      <c r="H34" s="22"/>
      <c r="I34" s="22"/>
      <c r="J34" s="22"/>
      <c r="K34" s="22"/>
      <c r="L34" s="22"/>
      <c r="M34" s="40"/>
    </row>
    <row r="35" spans="1:13" ht="24.75" customHeight="1" thickBot="1">
      <c r="A35" s="100" t="s">
        <v>22</v>
      </c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2"/>
    </row>
    <row r="36" spans="1:13" ht="24.75" customHeight="1" thickTop="1">
      <c r="A36" s="32" t="s">
        <v>2</v>
      </c>
      <c r="B36" s="31" t="s">
        <v>23</v>
      </c>
      <c r="C36" s="31"/>
      <c r="D36" s="33"/>
      <c r="E36" s="34"/>
      <c r="F36" s="22"/>
      <c r="G36" s="22"/>
      <c r="H36" s="22"/>
      <c r="I36" s="22"/>
      <c r="J36" s="22"/>
      <c r="K36" s="22"/>
      <c r="L36" s="22"/>
      <c r="M36" s="40"/>
    </row>
    <row r="37" spans="1:13" ht="24.75" customHeight="1">
      <c r="A37" s="32" t="s">
        <v>4</v>
      </c>
      <c r="B37" s="35">
        <v>40575</v>
      </c>
      <c r="C37" s="36" t="s">
        <v>5</v>
      </c>
      <c r="D37" s="41">
        <v>40633</v>
      </c>
      <c r="E37" s="22"/>
      <c r="F37" s="22"/>
      <c r="G37" s="22"/>
      <c r="H37" s="22"/>
      <c r="I37" s="22"/>
      <c r="J37" s="22"/>
      <c r="K37" s="22"/>
      <c r="L37" s="22"/>
      <c r="M37" s="40"/>
    </row>
    <row r="38" spans="1:13" ht="24.75" customHeight="1">
      <c r="A38" s="32" t="s">
        <v>6</v>
      </c>
      <c r="B38" s="22" t="s">
        <v>24</v>
      </c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40"/>
    </row>
    <row r="39" spans="1:13" ht="24.75" customHeight="1">
      <c r="A39" s="3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2"/>
    </row>
    <row r="40" spans="1:13" ht="24.75" customHeight="1">
      <c r="A40" s="32" t="s">
        <v>25</v>
      </c>
      <c r="B40" s="62">
        <v>40575</v>
      </c>
      <c r="C40" s="63" t="s">
        <v>5</v>
      </c>
      <c r="D40" s="62">
        <v>42428</v>
      </c>
      <c r="E40" s="22"/>
      <c r="F40" s="22"/>
      <c r="G40" s="22"/>
      <c r="H40" s="22"/>
      <c r="I40" s="22"/>
      <c r="J40" s="62">
        <v>40603</v>
      </c>
      <c r="K40" s="62" t="s">
        <v>5</v>
      </c>
      <c r="L40" s="62">
        <v>42825</v>
      </c>
      <c r="M40" s="2"/>
    </row>
    <row r="41" spans="1:13" ht="24.75" customHeight="1">
      <c r="A41" s="32"/>
      <c r="B41" s="95" t="s">
        <v>26</v>
      </c>
      <c r="C41" s="96"/>
      <c r="D41" s="97"/>
      <c r="E41" s="22"/>
      <c r="F41" s="22"/>
      <c r="G41" s="22"/>
      <c r="H41" s="22"/>
      <c r="I41" s="22"/>
      <c r="J41" s="95" t="s">
        <v>26</v>
      </c>
      <c r="K41" s="96"/>
      <c r="L41" s="97"/>
      <c r="M41" s="6"/>
    </row>
    <row r="42" spans="1:13" ht="40.5" customHeight="1">
      <c r="A42" s="42" t="s">
        <v>27</v>
      </c>
      <c r="B42" s="7" t="s">
        <v>28</v>
      </c>
      <c r="C42" s="7" t="s">
        <v>42</v>
      </c>
      <c r="D42" s="7" t="s">
        <v>43</v>
      </c>
      <c r="E42" s="8"/>
      <c r="F42" s="9"/>
      <c r="G42" s="9"/>
      <c r="H42" s="9"/>
      <c r="I42" s="9"/>
      <c r="J42" s="10" t="s">
        <v>28</v>
      </c>
      <c r="K42" s="10" t="s">
        <v>44</v>
      </c>
      <c r="L42" s="10" t="s">
        <v>29</v>
      </c>
      <c r="M42" s="11"/>
    </row>
    <row r="43" spans="1:13" ht="24.75" customHeight="1">
      <c r="A43" s="69"/>
      <c r="B43" s="45">
        <v>25</v>
      </c>
      <c r="C43" s="45">
        <v>0</v>
      </c>
      <c r="D43" s="46">
        <f>C44/25</f>
        <v>80</v>
      </c>
      <c r="E43" s="22"/>
      <c r="F43" s="22"/>
      <c r="G43" s="22"/>
      <c r="H43" s="22"/>
      <c r="I43" s="22"/>
      <c r="J43" s="68">
        <v>30</v>
      </c>
      <c r="K43" s="68">
        <v>0</v>
      </c>
      <c r="L43" s="47">
        <f>3000/30</f>
        <v>100</v>
      </c>
      <c r="M43" s="12"/>
    </row>
    <row r="44" spans="1:13" ht="24.75" customHeight="1">
      <c r="A44" s="42"/>
      <c r="B44" s="45">
        <v>50</v>
      </c>
      <c r="C44" s="45">
        <v>2000</v>
      </c>
      <c r="D44" s="46">
        <f>3000/25</f>
        <v>120</v>
      </c>
      <c r="E44" s="22"/>
      <c r="F44" s="22"/>
      <c r="G44" s="22"/>
      <c r="H44" s="22"/>
      <c r="I44" s="22"/>
      <c r="J44" s="68">
        <v>60</v>
      </c>
      <c r="K44" s="68">
        <v>3000</v>
      </c>
      <c r="L44" s="47">
        <f>4500/30</f>
        <v>150</v>
      </c>
      <c r="M44" s="12"/>
    </row>
    <row r="45" spans="1:13" ht="24.75" customHeight="1">
      <c r="A45" s="42"/>
      <c r="B45" s="45">
        <v>75</v>
      </c>
      <c r="C45" s="45">
        <v>5000</v>
      </c>
      <c r="D45" s="70">
        <f>5000/25</f>
        <v>200</v>
      </c>
      <c r="E45" s="22"/>
      <c r="F45" s="22"/>
      <c r="G45" s="22"/>
      <c r="H45" s="22"/>
      <c r="I45" s="22"/>
      <c r="J45" s="68">
        <v>90</v>
      </c>
      <c r="K45" s="68">
        <v>7500</v>
      </c>
      <c r="L45" s="47">
        <f>7500/30</f>
        <v>250</v>
      </c>
      <c r="M45" s="12"/>
    </row>
    <row r="46" spans="1:13" ht="24.75" customHeight="1">
      <c r="A46" s="42"/>
      <c r="B46" s="45">
        <v>100</v>
      </c>
      <c r="C46" s="45">
        <v>10000</v>
      </c>
      <c r="D46" s="46">
        <v>0</v>
      </c>
      <c r="E46" s="22"/>
      <c r="F46" s="22"/>
      <c r="G46" s="22"/>
      <c r="H46" s="22"/>
      <c r="I46" s="22"/>
      <c r="J46" s="68">
        <v>120</v>
      </c>
      <c r="K46" s="68">
        <v>15000</v>
      </c>
      <c r="L46" s="47">
        <v>0</v>
      </c>
      <c r="M46" s="12"/>
    </row>
    <row r="47" spans="1:13" ht="29.25" customHeight="1">
      <c r="A47" s="44" t="s">
        <v>16</v>
      </c>
      <c r="B47" s="37">
        <v>25000</v>
      </c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40"/>
    </row>
    <row r="48" spans="1:13" ht="24.75" customHeight="1">
      <c r="A48" s="32" t="s">
        <v>30</v>
      </c>
      <c r="B48" s="22" t="s">
        <v>31</v>
      </c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40"/>
    </row>
    <row r="49" spans="1:13" ht="24.75" customHeight="1">
      <c r="A49" s="83" t="s">
        <v>32</v>
      </c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5"/>
    </row>
    <row r="50" spans="1:13" ht="24.75" customHeight="1">
      <c r="A50" s="43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40"/>
    </row>
    <row r="51" spans="1:13" ht="24.75" customHeight="1">
      <c r="A51" s="23"/>
      <c r="B51" s="86" t="s">
        <v>33</v>
      </c>
      <c r="C51" s="87"/>
      <c r="D51" s="87"/>
      <c r="E51" s="87"/>
      <c r="F51" s="88"/>
      <c r="G51" s="89" t="s">
        <v>47</v>
      </c>
      <c r="H51" s="90"/>
      <c r="I51" s="90"/>
      <c r="J51" s="91"/>
      <c r="K51" s="18"/>
      <c r="L51" s="22"/>
      <c r="M51" s="40"/>
    </row>
    <row r="52" spans="1:13" ht="24.75" customHeight="1">
      <c r="A52" s="23"/>
      <c r="B52" s="86" t="s">
        <v>48</v>
      </c>
      <c r="C52" s="87"/>
      <c r="D52" s="87"/>
      <c r="E52" s="87"/>
      <c r="F52" s="88"/>
      <c r="G52" s="92">
        <v>75000</v>
      </c>
      <c r="H52" s="93"/>
      <c r="I52" s="93"/>
      <c r="J52" s="94"/>
      <c r="K52" s="27"/>
      <c r="L52" s="22"/>
      <c r="M52" s="40"/>
    </row>
    <row r="53" spans="1:13" ht="24.75" customHeight="1">
      <c r="A53" s="23"/>
      <c r="B53" s="18"/>
      <c r="C53" s="19"/>
      <c r="D53" s="20"/>
      <c r="E53" s="19"/>
      <c r="F53" s="20"/>
      <c r="G53" s="21"/>
      <c r="H53" s="21"/>
      <c r="I53" s="21"/>
      <c r="J53" s="21"/>
      <c r="K53" s="22"/>
      <c r="L53" s="1"/>
      <c r="M53" s="2"/>
    </row>
    <row r="54" spans="1:13" ht="24.75" customHeight="1">
      <c r="A54" s="5"/>
      <c r="B54" s="79" t="s">
        <v>45</v>
      </c>
      <c r="C54" s="80"/>
      <c r="D54" s="80"/>
      <c r="E54" s="80"/>
      <c r="F54" s="80"/>
      <c r="G54" s="80"/>
      <c r="H54" s="80"/>
      <c r="I54" s="80"/>
      <c r="J54" s="80"/>
      <c r="K54" s="81"/>
      <c r="L54" s="1"/>
      <c r="M54" s="2"/>
    </row>
    <row r="55" spans="1:13" ht="28.5" customHeight="1">
      <c r="A55" s="5"/>
      <c r="B55" s="79" t="s">
        <v>51</v>
      </c>
      <c r="C55" s="80"/>
      <c r="D55" s="80"/>
      <c r="E55" s="80"/>
      <c r="F55" s="81"/>
      <c r="G55" s="28"/>
      <c r="H55" s="28"/>
      <c r="I55" s="28"/>
      <c r="J55" s="28"/>
      <c r="K55" s="29"/>
      <c r="L55" s="1"/>
      <c r="M55" s="2"/>
    </row>
    <row r="56" spans="1:13" ht="40.5" customHeight="1">
      <c r="A56" s="30"/>
      <c r="B56" s="82" t="s">
        <v>46</v>
      </c>
      <c r="C56" s="82"/>
      <c r="D56" s="82"/>
      <c r="E56" s="82"/>
      <c r="F56" s="82"/>
      <c r="G56" s="79"/>
      <c r="H56" s="80"/>
      <c r="I56" s="80"/>
      <c r="J56" s="80"/>
      <c r="K56" s="81"/>
      <c r="L56" s="1"/>
      <c r="M56" s="2"/>
    </row>
    <row r="57" spans="1:13" ht="8.25" customHeight="1">
      <c r="A57" s="23"/>
      <c r="B57" s="18"/>
      <c r="C57" s="18"/>
      <c r="D57" s="18"/>
      <c r="E57" s="18"/>
      <c r="F57" s="18"/>
      <c r="G57" s="18"/>
      <c r="H57" s="22"/>
      <c r="I57" s="22"/>
      <c r="J57" s="22"/>
      <c r="K57" s="22"/>
      <c r="L57" s="1"/>
      <c r="M57" s="2"/>
    </row>
    <row r="58" spans="1:13" ht="15.75" customHeight="1" thickBot="1">
      <c r="A58" s="24"/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6"/>
    </row>
    <row r="59" ht="24.75" customHeight="1"/>
  </sheetData>
  <sheetProtection/>
  <mergeCells count="46">
    <mergeCell ref="A3:B3"/>
    <mergeCell ref="A5:A10"/>
    <mergeCell ref="G5:G10"/>
    <mergeCell ref="I5:I10"/>
    <mergeCell ref="A1:M1"/>
    <mergeCell ref="A2:M2"/>
    <mergeCell ref="B4:F4"/>
    <mergeCell ref="H4:I4"/>
    <mergeCell ref="J4:M4"/>
    <mergeCell ref="B5:D5"/>
    <mergeCell ref="E5:F10"/>
    <mergeCell ref="J5:L5"/>
    <mergeCell ref="M5:M10"/>
    <mergeCell ref="B6:D6"/>
    <mergeCell ref="J6:L6"/>
    <mergeCell ref="B7:D7"/>
    <mergeCell ref="J7:L7"/>
    <mergeCell ref="A12:M12"/>
    <mergeCell ref="A24:M24"/>
    <mergeCell ref="D29:E29"/>
    <mergeCell ref="A35:M35"/>
    <mergeCell ref="B8:D8"/>
    <mergeCell ref="J8:L8"/>
    <mergeCell ref="B9:D9"/>
    <mergeCell ref="J9:L9"/>
    <mergeCell ref="B10:D10"/>
    <mergeCell ref="J10:L10"/>
    <mergeCell ref="B41:D41"/>
    <mergeCell ref="J41:L41"/>
    <mergeCell ref="H17:I17"/>
    <mergeCell ref="H18:I18"/>
    <mergeCell ref="H19:I19"/>
    <mergeCell ref="H20:I20"/>
    <mergeCell ref="H29:I29"/>
    <mergeCell ref="H30:I30"/>
    <mergeCell ref="H31:I31"/>
    <mergeCell ref="H32:I32"/>
    <mergeCell ref="B55:F55"/>
    <mergeCell ref="B54:K54"/>
    <mergeCell ref="B56:F56"/>
    <mergeCell ref="G56:K56"/>
    <mergeCell ref="A49:M49"/>
    <mergeCell ref="B51:F51"/>
    <mergeCell ref="G51:J51"/>
    <mergeCell ref="B52:F52"/>
    <mergeCell ref="G52:J52"/>
  </mergeCells>
  <printOptions horizontalCentered="1"/>
  <pageMargins left="0.03937007874015748" right="0.03937007874015748" top="0.3937007874015748" bottom="0.0984251968503937" header="0.31496062992125984" footer="0.31496062992125984"/>
  <pageSetup fitToHeight="0" horizontalDpi="600" verticalDpi="600" orientation="portrait" paperSize="9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6"/>
  <sheetViews>
    <sheetView view="pageBreakPreview" zoomScale="85" zoomScaleSheetLayoutView="85" zoomScalePageLayoutView="0" workbookViewId="0" topLeftCell="A43">
      <selection activeCell="G54" sqref="G54:K54"/>
    </sheetView>
  </sheetViews>
  <sheetFormatPr defaultColWidth="9.140625" defaultRowHeight="12.75"/>
  <cols>
    <col min="1" max="1" width="21.57421875" style="0" bestFit="1" customWidth="1"/>
    <col min="2" max="2" width="11.57421875" style="0" customWidth="1"/>
    <col min="3" max="3" width="11.8515625" style="0" customWidth="1"/>
    <col min="4" max="4" width="11.00390625" style="0" customWidth="1"/>
    <col min="6" max="6" width="9.57421875" style="0" customWidth="1"/>
    <col min="7" max="7" width="15.00390625" style="0" customWidth="1"/>
    <col min="8" max="8" width="18.00390625" style="0" customWidth="1"/>
    <col min="9" max="9" width="22.7109375" style="0" customWidth="1"/>
    <col min="10" max="10" width="14.421875" style="0" customWidth="1"/>
    <col min="11" max="11" width="9.57421875" style="0" customWidth="1"/>
    <col min="12" max="12" width="11.57421875" style="0" customWidth="1"/>
    <col min="13" max="13" width="7.28125" style="0" customWidth="1"/>
  </cols>
  <sheetData>
    <row r="1" spans="1:13" ht="20.25" customHeight="1">
      <c r="A1" s="108" t="s">
        <v>35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10"/>
    </row>
    <row r="2" spans="1:13" ht="20.25" customHeight="1">
      <c r="A2" s="111" t="s">
        <v>80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3"/>
    </row>
    <row r="3" spans="1:13" ht="20.25" customHeight="1">
      <c r="A3" s="105" t="s">
        <v>75</v>
      </c>
      <c r="B3" s="105"/>
      <c r="C3" s="77" t="s">
        <v>76</v>
      </c>
      <c r="E3" s="77" t="s">
        <v>77</v>
      </c>
      <c r="F3" s="77" t="s">
        <v>81</v>
      </c>
      <c r="G3" s="77" t="s">
        <v>82</v>
      </c>
      <c r="H3" s="77" t="s">
        <v>83</v>
      </c>
      <c r="J3" s="75"/>
      <c r="K3" s="77" t="s">
        <v>78</v>
      </c>
      <c r="L3" s="77" t="s">
        <v>79</v>
      </c>
      <c r="M3" s="76"/>
    </row>
    <row r="4" spans="1:13" ht="18.75" customHeight="1" thickBot="1">
      <c r="A4" s="16" t="s">
        <v>0</v>
      </c>
      <c r="B4" s="114" t="s">
        <v>36</v>
      </c>
      <c r="C4" s="115"/>
      <c r="D4" s="115"/>
      <c r="E4" s="115"/>
      <c r="F4" s="115"/>
      <c r="G4" s="17" t="s">
        <v>37</v>
      </c>
      <c r="H4" s="116" t="s">
        <v>49</v>
      </c>
      <c r="I4" s="117"/>
      <c r="J4" s="118" t="s">
        <v>73</v>
      </c>
      <c r="K4" s="119"/>
      <c r="L4" s="119"/>
      <c r="M4" s="120"/>
    </row>
    <row r="5" spans="1:13" ht="17.25" customHeight="1" thickBot="1">
      <c r="A5" s="106" t="s">
        <v>39</v>
      </c>
      <c r="B5" s="78" t="s">
        <v>68</v>
      </c>
      <c r="C5" s="78"/>
      <c r="D5" s="78"/>
      <c r="E5" s="121"/>
      <c r="F5" s="121"/>
      <c r="G5" s="106" t="s">
        <v>40</v>
      </c>
      <c r="H5" s="72" t="s">
        <v>68</v>
      </c>
      <c r="I5" s="107" t="s">
        <v>41</v>
      </c>
      <c r="J5" s="78" t="s">
        <v>69</v>
      </c>
      <c r="K5" s="78"/>
      <c r="L5" s="78"/>
      <c r="M5" s="122"/>
    </row>
    <row r="6" spans="1:13" ht="17.25" customHeight="1" thickBot="1">
      <c r="A6" s="106"/>
      <c r="B6" s="78" t="s">
        <v>69</v>
      </c>
      <c r="C6" s="78"/>
      <c r="D6" s="78"/>
      <c r="E6" s="121"/>
      <c r="F6" s="121"/>
      <c r="G6" s="106"/>
      <c r="H6" s="72" t="s">
        <v>69</v>
      </c>
      <c r="I6" s="107"/>
      <c r="J6" s="78" t="s">
        <v>68</v>
      </c>
      <c r="K6" s="78"/>
      <c r="L6" s="78"/>
      <c r="M6" s="122"/>
    </row>
    <row r="7" spans="1:13" ht="17.25" customHeight="1" thickBot="1">
      <c r="A7" s="106"/>
      <c r="B7" s="78" t="s">
        <v>70</v>
      </c>
      <c r="C7" s="78"/>
      <c r="D7" s="78"/>
      <c r="E7" s="121"/>
      <c r="F7" s="121"/>
      <c r="G7" s="106"/>
      <c r="H7" s="72" t="s">
        <v>71</v>
      </c>
      <c r="I7" s="107"/>
      <c r="J7" s="78" t="s">
        <v>72</v>
      </c>
      <c r="K7" s="78"/>
      <c r="L7" s="78"/>
      <c r="M7" s="122"/>
    </row>
    <row r="8" spans="1:13" ht="17.25" customHeight="1" thickBot="1">
      <c r="A8" s="106"/>
      <c r="B8" s="78" t="s">
        <v>72</v>
      </c>
      <c r="C8" s="78"/>
      <c r="D8" s="78"/>
      <c r="E8" s="121"/>
      <c r="F8" s="121"/>
      <c r="G8" s="106"/>
      <c r="H8" s="72" t="s">
        <v>72</v>
      </c>
      <c r="I8" s="107"/>
      <c r="J8" s="78" t="s">
        <v>71</v>
      </c>
      <c r="K8" s="78"/>
      <c r="L8" s="78"/>
      <c r="M8" s="122"/>
    </row>
    <row r="9" spans="1:13" ht="12.75">
      <c r="A9" s="3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2"/>
    </row>
    <row r="10" spans="1:13" ht="23.25" customHeight="1" thickBot="1">
      <c r="A10" s="100" t="s">
        <v>1</v>
      </c>
      <c r="B10" s="101"/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2"/>
    </row>
    <row r="11" spans="1:13" ht="23.25" customHeight="1" thickTop="1">
      <c r="A11" s="32" t="s">
        <v>2</v>
      </c>
      <c r="B11" s="31" t="s">
        <v>3</v>
      </c>
      <c r="C11" s="31"/>
      <c r="D11" s="33"/>
      <c r="E11" s="34"/>
      <c r="F11" s="22"/>
      <c r="G11" s="22"/>
      <c r="H11" s="22"/>
      <c r="I11" s="22"/>
      <c r="J11" s="22"/>
      <c r="K11" s="22"/>
      <c r="L11" s="22"/>
      <c r="M11" s="40"/>
    </row>
    <row r="12" spans="1:13" ht="23.25" customHeight="1">
      <c r="A12" s="32" t="s">
        <v>4</v>
      </c>
      <c r="B12" s="35">
        <f>B16</f>
        <v>40528</v>
      </c>
      <c r="C12" s="36" t="s">
        <v>5</v>
      </c>
      <c r="D12" s="35">
        <v>40574</v>
      </c>
      <c r="E12" s="22"/>
      <c r="F12" s="22"/>
      <c r="G12" s="22"/>
      <c r="H12" s="22"/>
      <c r="I12" s="22"/>
      <c r="J12" s="22"/>
      <c r="K12" s="22"/>
      <c r="L12" s="22"/>
      <c r="M12" s="40"/>
    </row>
    <row r="13" spans="1:13" ht="23.25" customHeight="1">
      <c r="A13" s="32" t="s">
        <v>6</v>
      </c>
      <c r="B13" s="31" t="s">
        <v>7</v>
      </c>
      <c r="C13" s="31"/>
      <c r="D13" s="31"/>
      <c r="E13" s="34"/>
      <c r="F13" s="22"/>
      <c r="G13" s="22"/>
      <c r="H13" s="22"/>
      <c r="I13" s="22"/>
      <c r="J13" s="22"/>
      <c r="K13" s="22"/>
      <c r="L13" s="22"/>
      <c r="M13" s="40"/>
    </row>
    <row r="14" spans="1:13" ht="23.25" customHeight="1">
      <c r="A14" s="32" t="s">
        <v>8</v>
      </c>
      <c r="B14" s="31"/>
      <c r="C14" s="31"/>
      <c r="D14" s="31"/>
      <c r="E14" s="31"/>
      <c r="F14" s="22"/>
      <c r="G14" s="22"/>
      <c r="H14" s="22"/>
      <c r="I14" s="37" t="s">
        <v>9</v>
      </c>
      <c r="J14" s="22"/>
      <c r="K14" s="22"/>
      <c r="L14" s="22"/>
      <c r="M14" s="40"/>
    </row>
    <row r="15" spans="1:13" ht="23.25" customHeight="1">
      <c r="A15" s="5"/>
      <c r="B15" s="64" t="s">
        <v>10</v>
      </c>
      <c r="C15" s="53" t="s">
        <v>5</v>
      </c>
      <c r="D15" s="65" t="s">
        <v>11</v>
      </c>
      <c r="E15" s="66"/>
      <c r="F15" s="1"/>
      <c r="G15" s="1"/>
      <c r="H15" s="98" t="s">
        <v>12</v>
      </c>
      <c r="I15" s="98"/>
      <c r="J15" s="54">
        <v>10</v>
      </c>
      <c r="K15" s="55" t="s">
        <v>13</v>
      </c>
      <c r="L15" s="1"/>
      <c r="M15" s="2"/>
    </row>
    <row r="16" spans="1:13" ht="23.25" customHeight="1">
      <c r="A16" s="5"/>
      <c r="B16" s="52">
        <v>40528</v>
      </c>
      <c r="C16" s="59">
        <v>40543</v>
      </c>
      <c r="D16" s="60">
        <v>2.5</v>
      </c>
      <c r="E16" s="55" t="s">
        <v>13</v>
      </c>
      <c r="F16" s="1"/>
      <c r="G16" s="1"/>
      <c r="H16" s="98" t="s">
        <v>14</v>
      </c>
      <c r="I16" s="98"/>
      <c r="J16" s="54">
        <v>40</v>
      </c>
      <c r="K16" s="55" t="s">
        <v>13</v>
      </c>
      <c r="L16" s="1"/>
      <c r="M16" s="2"/>
    </row>
    <row r="17" spans="1:13" ht="23.25" customHeight="1">
      <c r="A17" s="5"/>
      <c r="B17" s="52">
        <v>40544</v>
      </c>
      <c r="C17" s="59">
        <v>40558</v>
      </c>
      <c r="D17" s="60">
        <v>3.5</v>
      </c>
      <c r="E17" s="55" t="s">
        <v>13</v>
      </c>
      <c r="F17" s="1"/>
      <c r="G17" s="1"/>
      <c r="H17" s="98" t="s">
        <v>15</v>
      </c>
      <c r="I17" s="98"/>
      <c r="J17" s="61">
        <v>1000</v>
      </c>
      <c r="K17" s="55"/>
      <c r="L17" s="1"/>
      <c r="M17" s="2"/>
    </row>
    <row r="18" spans="1:13" ht="23.25" customHeight="1">
      <c r="A18" s="5"/>
      <c r="B18" s="48">
        <v>40559</v>
      </c>
      <c r="C18" s="73">
        <v>40574</v>
      </c>
      <c r="D18" s="60">
        <v>4</v>
      </c>
      <c r="E18" s="55" t="s">
        <v>13</v>
      </c>
      <c r="F18" s="1"/>
      <c r="G18" s="1"/>
      <c r="H18" s="99" t="s">
        <v>16</v>
      </c>
      <c r="I18" s="99"/>
      <c r="J18" s="57">
        <v>30000</v>
      </c>
      <c r="K18" s="58"/>
      <c r="L18" s="1"/>
      <c r="M18" s="2"/>
    </row>
    <row r="19" spans="1:13" ht="23.25" customHeight="1">
      <c r="A19" s="5"/>
      <c r="B19" s="74"/>
      <c r="C19" s="74"/>
      <c r="D19" s="74"/>
      <c r="E19" s="22"/>
      <c r="F19" s="1"/>
      <c r="G19" s="1"/>
      <c r="H19" s="1"/>
      <c r="I19" s="1"/>
      <c r="J19" s="1"/>
      <c r="K19" s="1"/>
      <c r="L19" s="1"/>
      <c r="M19" s="2"/>
    </row>
    <row r="20" spans="1:13" ht="23.25" customHeight="1">
      <c r="A20" s="3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2"/>
    </row>
    <row r="21" spans="1:13" ht="23.25" customHeight="1">
      <c r="A21" s="32" t="s">
        <v>17</v>
      </c>
      <c r="B21" s="22" t="s">
        <v>18</v>
      </c>
      <c r="C21" s="37"/>
      <c r="D21" s="37"/>
      <c r="E21" s="37"/>
      <c r="F21" s="38"/>
      <c r="G21" s="39"/>
      <c r="H21" s="22"/>
      <c r="I21" s="22"/>
      <c r="J21" s="22"/>
      <c r="K21" s="22"/>
      <c r="L21" s="22"/>
      <c r="M21" s="40"/>
    </row>
    <row r="22" spans="1:13" ht="23.25" customHeight="1" thickBot="1">
      <c r="A22" s="100" t="s">
        <v>19</v>
      </c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2"/>
    </row>
    <row r="23" spans="1:13" ht="23.25" customHeight="1" thickTop="1">
      <c r="A23" s="32" t="s">
        <v>2</v>
      </c>
      <c r="B23" s="31" t="s">
        <v>20</v>
      </c>
      <c r="C23" s="31"/>
      <c r="D23" s="33"/>
      <c r="E23" s="34"/>
      <c r="F23" s="22"/>
      <c r="G23" s="22"/>
      <c r="H23" s="22"/>
      <c r="I23" s="22"/>
      <c r="J23" s="22"/>
      <c r="K23" s="22"/>
      <c r="L23" s="22"/>
      <c r="M23" s="40"/>
    </row>
    <row r="24" spans="1:13" ht="23.25" customHeight="1">
      <c r="A24" s="32" t="s">
        <v>4</v>
      </c>
      <c r="B24" s="35">
        <f>B28</f>
        <v>42416</v>
      </c>
      <c r="C24" s="36" t="s">
        <v>5</v>
      </c>
      <c r="D24" s="35">
        <f>C30</f>
        <v>40633</v>
      </c>
      <c r="E24" s="22"/>
      <c r="F24" s="22"/>
      <c r="G24" s="22"/>
      <c r="H24" s="22"/>
      <c r="I24" s="22"/>
      <c r="J24" s="22"/>
      <c r="K24" s="22"/>
      <c r="L24" s="22"/>
      <c r="M24" s="40"/>
    </row>
    <row r="25" spans="1:13" ht="23.25" customHeight="1">
      <c r="A25" s="32" t="s">
        <v>6</v>
      </c>
      <c r="B25" s="31" t="s">
        <v>21</v>
      </c>
      <c r="C25" s="31"/>
      <c r="D25" s="31"/>
      <c r="E25" s="34"/>
      <c r="F25" s="22"/>
      <c r="G25" s="22"/>
      <c r="H25" s="22"/>
      <c r="I25" s="22"/>
      <c r="J25" s="22"/>
      <c r="K25" s="22"/>
      <c r="L25" s="22"/>
      <c r="M25" s="40"/>
    </row>
    <row r="26" spans="1:13" ht="23.25" customHeight="1">
      <c r="A26" s="32" t="s">
        <v>8</v>
      </c>
      <c r="B26" s="31"/>
      <c r="C26" s="31"/>
      <c r="D26" s="31"/>
      <c r="E26" s="31"/>
      <c r="F26" s="22"/>
      <c r="G26" s="22"/>
      <c r="H26" s="22"/>
      <c r="I26" s="37" t="s">
        <v>9</v>
      </c>
      <c r="J26" s="22"/>
      <c r="K26" s="22"/>
      <c r="L26" s="22"/>
      <c r="M26" s="40"/>
    </row>
    <row r="27" spans="1:13" ht="23.25" customHeight="1">
      <c r="A27" s="3"/>
      <c r="B27" s="64" t="s">
        <v>10</v>
      </c>
      <c r="C27" s="67" t="s">
        <v>5</v>
      </c>
      <c r="D27" s="103" t="s">
        <v>11</v>
      </c>
      <c r="E27" s="104"/>
      <c r="F27" s="1"/>
      <c r="G27" s="1"/>
      <c r="H27" s="98" t="s">
        <v>12</v>
      </c>
      <c r="I27" s="98"/>
      <c r="J27" s="54">
        <v>10</v>
      </c>
      <c r="K27" s="55" t="s">
        <v>13</v>
      </c>
      <c r="L27" s="1"/>
      <c r="M27" s="2"/>
    </row>
    <row r="28" spans="1:13" ht="23.25" customHeight="1">
      <c r="A28" s="3"/>
      <c r="B28" s="48">
        <v>42416</v>
      </c>
      <c r="C28" s="49">
        <v>42428</v>
      </c>
      <c r="D28" s="50">
        <v>27.5</v>
      </c>
      <c r="E28" s="51" t="s">
        <v>13</v>
      </c>
      <c r="F28" s="1"/>
      <c r="G28" s="1"/>
      <c r="H28" s="98" t="s">
        <v>14</v>
      </c>
      <c r="I28" s="98"/>
      <c r="J28" s="54">
        <v>50</v>
      </c>
      <c r="K28" s="55" t="s">
        <v>13</v>
      </c>
      <c r="L28" s="1"/>
      <c r="M28" s="2"/>
    </row>
    <row r="29" spans="1:13" ht="23.25" customHeight="1">
      <c r="A29" s="3"/>
      <c r="B29" s="52">
        <v>42430</v>
      </c>
      <c r="C29" s="49">
        <v>42444</v>
      </c>
      <c r="D29" s="50">
        <v>29</v>
      </c>
      <c r="E29" s="51" t="s">
        <v>13</v>
      </c>
      <c r="F29" s="1"/>
      <c r="G29" s="1"/>
      <c r="H29" s="98" t="s">
        <v>15</v>
      </c>
      <c r="I29" s="98"/>
      <c r="J29" s="61">
        <v>500</v>
      </c>
      <c r="K29" s="55"/>
      <c r="L29" s="1"/>
      <c r="M29" s="2"/>
    </row>
    <row r="30" spans="1:13" ht="23.25" customHeight="1">
      <c r="A30" s="3"/>
      <c r="B30" s="52">
        <v>42445</v>
      </c>
      <c r="C30" s="49">
        <v>40633</v>
      </c>
      <c r="D30" s="50">
        <v>31</v>
      </c>
      <c r="E30" s="51" t="s">
        <v>13</v>
      </c>
      <c r="F30" s="1"/>
      <c r="G30" s="1"/>
      <c r="H30" s="99" t="s">
        <v>16</v>
      </c>
      <c r="I30" s="99"/>
      <c r="J30" s="54">
        <v>20000</v>
      </c>
      <c r="K30" s="55"/>
      <c r="L30" s="1"/>
      <c r="M30" s="2"/>
    </row>
    <row r="31" spans="1:13" ht="23.25" customHeight="1">
      <c r="A31" s="3"/>
      <c r="B31" s="13"/>
      <c r="C31" s="14"/>
      <c r="D31" s="15"/>
      <c r="E31" s="4"/>
      <c r="F31" s="1"/>
      <c r="G31" s="1"/>
      <c r="H31" s="1"/>
      <c r="I31" s="1"/>
      <c r="J31" s="1"/>
      <c r="K31" s="1"/>
      <c r="L31" s="1"/>
      <c r="M31" s="2"/>
    </row>
    <row r="32" spans="1:13" ht="23.25" customHeight="1">
      <c r="A32" s="32" t="s">
        <v>17</v>
      </c>
      <c r="B32" s="22" t="s">
        <v>18</v>
      </c>
      <c r="C32" s="37"/>
      <c r="D32" s="37"/>
      <c r="E32" s="37"/>
      <c r="F32" s="38"/>
      <c r="G32" s="39"/>
      <c r="H32" s="22"/>
      <c r="I32" s="22"/>
      <c r="J32" s="22"/>
      <c r="K32" s="22"/>
      <c r="L32" s="22"/>
      <c r="M32" s="40"/>
    </row>
    <row r="33" spans="1:13" ht="23.25" customHeight="1" thickBot="1">
      <c r="A33" s="100" t="s">
        <v>22</v>
      </c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2"/>
    </row>
    <row r="34" spans="1:13" ht="23.25" customHeight="1" thickTop="1">
      <c r="A34" s="32" t="s">
        <v>2</v>
      </c>
      <c r="B34" s="31" t="s">
        <v>23</v>
      </c>
      <c r="C34" s="31"/>
      <c r="D34" s="33"/>
      <c r="E34" s="34"/>
      <c r="F34" s="22"/>
      <c r="G34" s="22"/>
      <c r="H34" s="22"/>
      <c r="I34" s="22"/>
      <c r="J34" s="22"/>
      <c r="K34" s="22"/>
      <c r="L34" s="22"/>
      <c r="M34" s="40"/>
    </row>
    <row r="35" spans="1:13" ht="23.25" customHeight="1">
      <c r="A35" s="32" t="s">
        <v>4</v>
      </c>
      <c r="B35" s="35">
        <v>40575</v>
      </c>
      <c r="C35" s="36" t="s">
        <v>5</v>
      </c>
      <c r="D35" s="41">
        <v>40633</v>
      </c>
      <c r="E35" s="22"/>
      <c r="F35" s="22"/>
      <c r="G35" s="22"/>
      <c r="H35" s="22"/>
      <c r="I35" s="22"/>
      <c r="J35" s="22"/>
      <c r="K35" s="22"/>
      <c r="L35" s="22"/>
      <c r="M35" s="40"/>
    </row>
    <row r="36" spans="1:13" ht="23.25" customHeight="1">
      <c r="A36" s="32" t="s">
        <v>6</v>
      </c>
      <c r="B36" s="22" t="s">
        <v>24</v>
      </c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40"/>
    </row>
    <row r="37" spans="1:13" ht="23.25" customHeight="1">
      <c r="A37" s="3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2"/>
    </row>
    <row r="38" spans="1:13" ht="23.25" customHeight="1">
      <c r="A38" s="32" t="s">
        <v>25</v>
      </c>
      <c r="B38" s="62">
        <v>40575</v>
      </c>
      <c r="C38" s="63" t="s">
        <v>5</v>
      </c>
      <c r="D38" s="62">
        <v>42428</v>
      </c>
      <c r="E38" s="22"/>
      <c r="F38" s="22"/>
      <c r="G38" s="22"/>
      <c r="H38" s="22"/>
      <c r="I38" s="22"/>
      <c r="J38" s="62">
        <v>40603</v>
      </c>
      <c r="K38" s="62" t="s">
        <v>5</v>
      </c>
      <c r="L38" s="62">
        <v>42825</v>
      </c>
      <c r="M38" s="2"/>
    </row>
    <row r="39" spans="1:13" ht="23.25" customHeight="1">
      <c r="A39" s="32"/>
      <c r="B39" s="95" t="s">
        <v>26</v>
      </c>
      <c r="C39" s="96"/>
      <c r="D39" s="97"/>
      <c r="E39" s="22"/>
      <c r="F39" s="22"/>
      <c r="G39" s="22"/>
      <c r="H39" s="22"/>
      <c r="I39" s="22"/>
      <c r="J39" s="95" t="s">
        <v>26</v>
      </c>
      <c r="K39" s="96"/>
      <c r="L39" s="97"/>
      <c r="M39" s="6"/>
    </row>
    <row r="40" spans="1:13" ht="39" customHeight="1">
      <c r="A40" s="42" t="s">
        <v>27</v>
      </c>
      <c r="B40" s="7" t="s">
        <v>28</v>
      </c>
      <c r="C40" s="7" t="s">
        <v>42</v>
      </c>
      <c r="D40" s="7" t="s">
        <v>43</v>
      </c>
      <c r="E40" s="8"/>
      <c r="F40" s="9"/>
      <c r="G40" s="9"/>
      <c r="H40" s="9"/>
      <c r="I40" s="9"/>
      <c r="J40" s="10" t="s">
        <v>28</v>
      </c>
      <c r="K40" s="10" t="s">
        <v>44</v>
      </c>
      <c r="L40" s="10" t="s">
        <v>29</v>
      </c>
      <c r="M40" s="11"/>
    </row>
    <row r="41" spans="1:13" ht="21.75" customHeight="1">
      <c r="A41" s="69"/>
      <c r="B41" s="45">
        <v>25</v>
      </c>
      <c r="C41" s="45">
        <v>0</v>
      </c>
      <c r="D41" s="46">
        <f>C42/25</f>
        <v>80</v>
      </c>
      <c r="E41" s="22"/>
      <c r="F41" s="22"/>
      <c r="G41" s="22"/>
      <c r="H41" s="22"/>
      <c r="I41" s="22"/>
      <c r="J41" s="68">
        <v>30</v>
      </c>
      <c r="K41" s="68">
        <v>0</v>
      </c>
      <c r="L41" s="47">
        <f>3000/30</f>
        <v>100</v>
      </c>
      <c r="M41" s="12"/>
    </row>
    <row r="42" spans="1:13" ht="21.75" customHeight="1">
      <c r="A42" s="42"/>
      <c r="B42" s="45">
        <v>50</v>
      </c>
      <c r="C42" s="45">
        <v>2000</v>
      </c>
      <c r="D42" s="46">
        <f>3000/25</f>
        <v>120</v>
      </c>
      <c r="E42" s="22"/>
      <c r="F42" s="22"/>
      <c r="G42" s="22"/>
      <c r="H42" s="22"/>
      <c r="I42" s="22"/>
      <c r="J42" s="68">
        <v>60</v>
      </c>
      <c r="K42" s="68">
        <v>3000</v>
      </c>
      <c r="L42" s="47">
        <f>4500/30</f>
        <v>150</v>
      </c>
      <c r="M42" s="12"/>
    </row>
    <row r="43" spans="1:13" ht="21.75" customHeight="1">
      <c r="A43" s="42"/>
      <c r="B43" s="45">
        <v>75</v>
      </c>
      <c r="C43" s="45">
        <v>5000</v>
      </c>
      <c r="D43" s="70">
        <f>5000/25</f>
        <v>200</v>
      </c>
      <c r="E43" s="22"/>
      <c r="F43" s="22"/>
      <c r="G43" s="22"/>
      <c r="H43" s="22"/>
      <c r="I43" s="22"/>
      <c r="J43" s="68">
        <v>90</v>
      </c>
      <c r="K43" s="68">
        <v>7500</v>
      </c>
      <c r="L43" s="47">
        <f>7500/30</f>
        <v>250</v>
      </c>
      <c r="M43" s="12"/>
    </row>
    <row r="44" spans="1:13" ht="21.75" customHeight="1">
      <c r="A44" s="42"/>
      <c r="B44" s="45">
        <v>100</v>
      </c>
      <c r="C44" s="45">
        <v>10000</v>
      </c>
      <c r="D44" s="46">
        <v>0</v>
      </c>
      <c r="E44" s="22"/>
      <c r="F44" s="22"/>
      <c r="G44" s="22"/>
      <c r="H44" s="22"/>
      <c r="I44" s="22"/>
      <c r="J44" s="68">
        <v>120</v>
      </c>
      <c r="K44" s="68">
        <v>15000</v>
      </c>
      <c r="L44" s="47">
        <v>0</v>
      </c>
      <c r="M44" s="12"/>
    </row>
    <row r="45" spans="1:13" ht="26.25" customHeight="1">
      <c r="A45" s="44" t="s">
        <v>16</v>
      </c>
      <c r="B45" s="37">
        <v>25000</v>
      </c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40"/>
    </row>
    <row r="46" spans="1:13" ht="22.5" customHeight="1">
      <c r="A46" s="32" t="s">
        <v>30</v>
      </c>
      <c r="B46" s="22" t="s">
        <v>31</v>
      </c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40"/>
    </row>
    <row r="47" spans="1:13" ht="23.25" customHeight="1">
      <c r="A47" s="83" t="s">
        <v>32</v>
      </c>
      <c r="B47" s="84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5"/>
    </row>
    <row r="48" spans="1:13" ht="15" customHeight="1">
      <c r="A48" s="43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40"/>
    </row>
    <row r="49" spans="1:13" ht="23.25" customHeight="1">
      <c r="A49" s="23"/>
      <c r="B49" s="86" t="s">
        <v>33</v>
      </c>
      <c r="C49" s="87"/>
      <c r="D49" s="87"/>
      <c r="E49" s="87"/>
      <c r="F49" s="88"/>
      <c r="G49" s="89" t="s">
        <v>47</v>
      </c>
      <c r="H49" s="90"/>
      <c r="I49" s="90"/>
      <c r="J49" s="91"/>
      <c r="K49" s="18"/>
      <c r="L49" s="22"/>
      <c r="M49" s="40"/>
    </row>
    <row r="50" spans="1:13" ht="23.25" customHeight="1">
      <c r="A50" s="23"/>
      <c r="B50" s="86" t="s">
        <v>48</v>
      </c>
      <c r="C50" s="87"/>
      <c r="D50" s="87"/>
      <c r="E50" s="87"/>
      <c r="F50" s="88"/>
      <c r="G50" s="92">
        <v>75000</v>
      </c>
      <c r="H50" s="93"/>
      <c r="I50" s="93"/>
      <c r="J50" s="94"/>
      <c r="K50" s="27"/>
      <c r="L50" s="22"/>
      <c r="M50" s="40"/>
    </row>
    <row r="51" spans="1:13" ht="23.25" customHeight="1">
      <c r="A51" s="23"/>
      <c r="B51" s="18"/>
      <c r="C51" s="19"/>
      <c r="D51" s="20"/>
      <c r="E51" s="19"/>
      <c r="F51" s="20"/>
      <c r="G51" s="21"/>
      <c r="H51" s="21"/>
      <c r="I51" s="21"/>
      <c r="J51" s="21"/>
      <c r="K51" s="22"/>
      <c r="L51" s="1"/>
      <c r="M51" s="2"/>
    </row>
    <row r="52" spans="1:13" ht="23.25" customHeight="1">
      <c r="A52" s="5"/>
      <c r="B52" s="79" t="s">
        <v>45</v>
      </c>
      <c r="C52" s="80"/>
      <c r="D52" s="80"/>
      <c r="E52" s="80"/>
      <c r="F52" s="80"/>
      <c r="G52" s="80"/>
      <c r="H52" s="80"/>
      <c r="I52" s="80"/>
      <c r="J52" s="80"/>
      <c r="K52" s="81"/>
      <c r="L52" s="1"/>
      <c r="M52" s="2"/>
    </row>
    <row r="53" spans="1:13" ht="30" customHeight="1">
      <c r="A53" s="5"/>
      <c r="B53" s="79" t="s">
        <v>51</v>
      </c>
      <c r="C53" s="80"/>
      <c r="D53" s="80"/>
      <c r="E53" s="80"/>
      <c r="F53" s="81"/>
      <c r="G53" s="28"/>
      <c r="H53" s="28"/>
      <c r="I53" s="28"/>
      <c r="J53" s="28"/>
      <c r="K53" s="29"/>
      <c r="L53" s="1"/>
      <c r="M53" s="2"/>
    </row>
    <row r="54" spans="1:13" ht="36" customHeight="1">
      <c r="A54" s="30"/>
      <c r="B54" s="82" t="s">
        <v>46</v>
      </c>
      <c r="C54" s="82"/>
      <c r="D54" s="82"/>
      <c r="E54" s="82"/>
      <c r="F54" s="82"/>
      <c r="G54" s="79"/>
      <c r="H54" s="80"/>
      <c r="I54" s="80"/>
      <c r="J54" s="80"/>
      <c r="K54" s="81"/>
      <c r="L54" s="1"/>
      <c r="M54" s="2"/>
    </row>
    <row r="55" spans="1:13" ht="12.75" customHeight="1">
      <c r="A55" s="23"/>
      <c r="B55" s="18"/>
      <c r="C55" s="18"/>
      <c r="D55" s="18"/>
      <c r="E55" s="18"/>
      <c r="F55" s="18"/>
      <c r="G55" s="18"/>
      <c r="H55" s="22"/>
      <c r="I55" s="22"/>
      <c r="J55" s="22"/>
      <c r="K55" s="22"/>
      <c r="L55" s="1"/>
      <c r="M55" s="2"/>
    </row>
    <row r="56" spans="1:13" ht="11.25" customHeight="1" thickBot="1">
      <c r="A56" s="24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6"/>
    </row>
  </sheetData>
  <sheetProtection/>
  <mergeCells count="42">
    <mergeCell ref="J5:L5"/>
    <mergeCell ref="M5:M8"/>
    <mergeCell ref="B6:D6"/>
    <mergeCell ref="J6:L6"/>
    <mergeCell ref="B7:D7"/>
    <mergeCell ref="J7:L7"/>
    <mergeCell ref="J8:L8"/>
    <mergeCell ref="A1:M1"/>
    <mergeCell ref="A2:M2"/>
    <mergeCell ref="B4:F4"/>
    <mergeCell ref="H4:I4"/>
    <mergeCell ref="J4:M4"/>
    <mergeCell ref="A3:B3"/>
    <mergeCell ref="A5:A8"/>
    <mergeCell ref="G5:G8"/>
    <mergeCell ref="I5:I8"/>
    <mergeCell ref="B5:D5"/>
    <mergeCell ref="E5:F8"/>
    <mergeCell ref="B8:D8"/>
    <mergeCell ref="B54:F54"/>
    <mergeCell ref="G54:K54"/>
    <mergeCell ref="G49:J49"/>
    <mergeCell ref="G50:J50"/>
    <mergeCell ref="B50:F50"/>
    <mergeCell ref="B49:F49"/>
    <mergeCell ref="B53:F53"/>
    <mergeCell ref="B52:K52"/>
    <mergeCell ref="A47:M47"/>
    <mergeCell ref="A10:M10"/>
    <mergeCell ref="A22:M22"/>
    <mergeCell ref="D27:E27"/>
    <mergeCell ref="A33:M33"/>
    <mergeCell ref="B39:D39"/>
    <mergeCell ref="J39:L39"/>
    <mergeCell ref="H27:I27"/>
    <mergeCell ref="H28:I28"/>
    <mergeCell ref="H29:I29"/>
    <mergeCell ref="H30:I30"/>
    <mergeCell ref="H15:I15"/>
    <mergeCell ref="H16:I16"/>
    <mergeCell ref="H17:I17"/>
    <mergeCell ref="H18:I18"/>
  </mergeCells>
  <printOptions horizontalCentered="1"/>
  <pageMargins left="0.03937007874015748" right="0.03937007874015748" top="0.3937007874015748" bottom="0.0984251968503937" header="0.31496062992125984" footer="0.31496062992125984"/>
  <pageSetup fitToHeight="0"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55"/>
  <sheetViews>
    <sheetView view="pageBreakPreview" zoomScale="85" zoomScaleSheetLayoutView="85" zoomScalePageLayoutView="0" workbookViewId="0" topLeftCell="A41">
      <selection activeCell="H12" sqref="H12"/>
    </sheetView>
  </sheetViews>
  <sheetFormatPr defaultColWidth="9.140625" defaultRowHeight="12.75"/>
  <cols>
    <col min="1" max="1" width="21.57421875" style="0" bestFit="1" customWidth="1"/>
    <col min="2" max="2" width="11.00390625" style="0" customWidth="1"/>
    <col min="3" max="3" width="11.57421875" style="0" customWidth="1"/>
    <col min="4" max="4" width="11.00390625" style="0" customWidth="1"/>
    <col min="6" max="6" width="9.57421875" style="0" customWidth="1"/>
    <col min="7" max="7" width="15.00390625" style="0" customWidth="1"/>
    <col min="8" max="8" width="18.00390625" style="0" customWidth="1"/>
    <col min="9" max="9" width="22.7109375" style="0" customWidth="1"/>
    <col min="10" max="10" width="14.421875" style="0" customWidth="1"/>
    <col min="11" max="11" width="9.57421875" style="0" customWidth="1"/>
    <col min="12" max="12" width="11.57421875" style="0" customWidth="1"/>
    <col min="13" max="13" width="7.28125" style="0" customWidth="1"/>
  </cols>
  <sheetData>
    <row r="1" spans="1:13" ht="21" customHeight="1">
      <c r="A1" s="108" t="s">
        <v>35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10"/>
    </row>
    <row r="2" spans="1:13" ht="21" customHeight="1">
      <c r="A2" s="111" t="s">
        <v>80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3"/>
    </row>
    <row r="3" spans="1:13" ht="21" customHeight="1">
      <c r="A3" s="105" t="s">
        <v>75</v>
      </c>
      <c r="B3" s="105"/>
      <c r="C3" s="77" t="s">
        <v>76</v>
      </c>
      <c r="E3" s="77" t="s">
        <v>77</v>
      </c>
      <c r="F3" s="77" t="s">
        <v>81</v>
      </c>
      <c r="G3" s="77" t="s">
        <v>82</v>
      </c>
      <c r="H3" s="77" t="s">
        <v>83</v>
      </c>
      <c r="J3" s="75"/>
      <c r="K3" s="77" t="s">
        <v>78</v>
      </c>
      <c r="L3" s="77" t="s">
        <v>79</v>
      </c>
      <c r="M3" s="76"/>
    </row>
    <row r="4" spans="1:13" ht="18" customHeight="1" thickBot="1">
      <c r="A4" s="16" t="s">
        <v>0</v>
      </c>
      <c r="B4" s="114" t="s">
        <v>36</v>
      </c>
      <c r="C4" s="115"/>
      <c r="D4" s="115"/>
      <c r="E4" s="115"/>
      <c r="F4" s="115"/>
      <c r="G4" s="17" t="s">
        <v>37</v>
      </c>
      <c r="H4" s="116" t="s">
        <v>38</v>
      </c>
      <c r="I4" s="117"/>
      <c r="J4" s="118" t="s">
        <v>73</v>
      </c>
      <c r="K4" s="119"/>
      <c r="L4" s="119"/>
      <c r="M4" s="120"/>
    </row>
    <row r="5" spans="1:13" ht="18.75" customHeight="1" thickBot="1">
      <c r="A5" s="106" t="s">
        <v>39</v>
      </c>
      <c r="B5" s="78" t="s">
        <v>52</v>
      </c>
      <c r="C5" s="78"/>
      <c r="D5" s="78"/>
      <c r="E5" s="121"/>
      <c r="F5" s="121"/>
      <c r="G5" s="106" t="s">
        <v>40</v>
      </c>
      <c r="H5" s="71" t="s">
        <v>53</v>
      </c>
      <c r="I5" s="107" t="s">
        <v>41</v>
      </c>
      <c r="J5" s="78" t="s">
        <v>54</v>
      </c>
      <c r="K5" s="78"/>
      <c r="L5" s="78"/>
      <c r="M5" s="122"/>
    </row>
    <row r="6" spans="1:13" ht="18.75" customHeight="1" thickBot="1">
      <c r="A6" s="106"/>
      <c r="B6" s="78" t="s">
        <v>54</v>
      </c>
      <c r="C6" s="78"/>
      <c r="D6" s="78"/>
      <c r="E6" s="121"/>
      <c r="F6" s="121"/>
      <c r="G6" s="106"/>
      <c r="H6" s="71" t="s">
        <v>54</v>
      </c>
      <c r="I6" s="107"/>
      <c r="J6" s="78" t="s">
        <v>55</v>
      </c>
      <c r="K6" s="78"/>
      <c r="L6" s="78"/>
      <c r="M6" s="122"/>
    </row>
    <row r="7" spans="1:13" ht="18.75" customHeight="1" thickBot="1">
      <c r="A7" s="106"/>
      <c r="B7" s="78" t="s">
        <v>55</v>
      </c>
      <c r="C7" s="78"/>
      <c r="D7" s="78"/>
      <c r="E7" s="121"/>
      <c r="F7" s="121"/>
      <c r="G7" s="106"/>
      <c r="H7" s="71" t="s">
        <v>55</v>
      </c>
      <c r="I7" s="107"/>
      <c r="J7" s="78" t="s">
        <v>54</v>
      </c>
      <c r="K7" s="78"/>
      <c r="L7" s="78"/>
      <c r="M7" s="122"/>
    </row>
    <row r="8" spans="1:13" ht="12.75">
      <c r="A8" s="3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2"/>
    </row>
    <row r="9" spans="1:13" ht="23.25" customHeight="1" thickBot="1">
      <c r="A9" s="100" t="s">
        <v>1</v>
      </c>
      <c r="B9" s="101"/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2"/>
    </row>
    <row r="10" spans="1:13" ht="23.25" customHeight="1" thickTop="1">
      <c r="A10" s="32" t="s">
        <v>2</v>
      </c>
      <c r="B10" s="31" t="s">
        <v>3</v>
      </c>
      <c r="C10" s="31"/>
      <c r="D10" s="33"/>
      <c r="E10" s="34"/>
      <c r="F10" s="22"/>
      <c r="G10" s="22"/>
      <c r="H10" s="22"/>
      <c r="I10" s="22"/>
      <c r="J10" s="22"/>
      <c r="K10" s="22"/>
      <c r="L10" s="22"/>
      <c r="M10" s="40"/>
    </row>
    <row r="11" spans="1:13" ht="23.25" customHeight="1">
      <c r="A11" s="32" t="s">
        <v>4</v>
      </c>
      <c r="B11" s="35">
        <f>B15</f>
        <v>40528</v>
      </c>
      <c r="C11" s="36" t="s">
        <v>5</v>
      </c>
      <c r="D11" s="35">
        <v>40574</v>
      </c>
      <c r="E11" s="22"/>
      <c r="F11" s="22"/>
      <c r="G11" s="22"/>
      <c r="H11" s="22"/>
      <c r="I11" s="22"/>
      <c r="J11" s="22"/>
      <c r="K11" s="22"/>
      <c r="L11" s="22"/>
      <c r="M11" s="40"/>
    </row>
    <row r="12" spans="1:13" ht="23.25" customHeight="1">
      <c r="A12" s="32" t="s">
        <v>6</v>
      </c>
      <c r="B12" s="31" t="s">
        <v>7</v>
      </c>
      <c r="C12" s="31"/>
      <c r="D12" s="31"/>
      <c r="E12" s="34"/>
      <c r="F12" s="22"/>
      <c r="G12" s="22"/>
      <c r="H12" s="22"/>
      <c r="I12" s="22"/>
      <c r="J12" s="22"/>
      <c r="K12" s="22"/>
      <c r="L12" s="22"/>
      <c r="M12" s="40"/>
    </row>
    <row r="13" spans="1:13" ht="23.25" customHeight="1">
      <c r="A13" s="32" t="s">
        <v>8</v>
      </c>
      <c r="B13" s="31"/>
      <c r="C13" s="31"/>
      <c r="D13" s="31"/>
      <c r="E13" s="31"/>
      <c r="F13" s="22"/>
      <c r="G13" s="22"/>
      <c r="H13" s="22"/>
      <c r="I13" s="37" t="s">
        <v>9</v>
      </c>
      <c r="J13" s="22"/>
      <c r="K13" s="22"/>
      <c r="L13" s="22"/>
      <c r="M13" s="40"/>
    </row>
    <row r="14" spans="1:13" ht="23.25" customHeight="1">
      <c r="A14" s="5"/>
      <c r="B14" s="64" t="s">
        <v>10</v>
      </c>
      <c r="C14" s="53" t="s">
        <v>5</v>
      </c>
      <c r="D14" s="65" t="s">
        <v>11</v>
      </c>
      <c r="E14" s="66"/>
      <c r="F14" s="1"/>
      <c r="G14" s="1"/>
      <c r="H14" s="98" t="s">
        <v>12</v>
      </c>
      <c r="I14" s="98"/>
      <c r="J14" s="54">
        <v>10</v>
      </c>
      <c r="K14" s="55" t="s">
        <v>13</v>
      </c>
      <c r="L14" s="1"/>
      <c r="M14" s="2"/>
    </row>
    <row r="15" spans="1:13" ht="23.25" customHeight="1">
      <c r="A15" s="5"/>
      <c r="B15" s="52">
        <v>40528</v>
      </c>
      <c r="C15" s="59">
        <v>40543</v>
      </c>
      <c r="D15" s="60">
        <v>2.5</v>
      </c>
      <c r="E15" s="55" t="s">
        <v>13</v>
      </c>
      <c r="F15" s="1"/>
      <c r="G15" s="1"/>
      <c r="H15" s="98" t="s">
        <v>14</v>
      </c>
      <c r="I15" s="98"/>
      <c r="J15" s="54">
        <v>40</v>
      </c>
      <c r="K15" s="55" t="s">
        <v>13</v>
      </c>
      <c r="L15" s="1"/>
      <c r="M15" s="2"/>
    </row>
    <row r="16" spans="1:13" ht="23.25" customHeight="1">
      <c r="A16" s="5"/>
      <c r="B16" s="52">
        <v>40544</v>
      </c>
      <c r="C16" s="59">
        <v>40558</v>
      </c>
      <c r="D16" s="60">
        <v>3.5</v>
      </c>
      <c r="E16" s="55" t="s">
        <v>13</v>
      </c>
      <c r="F16" s="1"/>
      <c r="G16" s="1"/>
      <c r="H16" s="98" t="s">
        <v>15</v>
      </c>
      <c r="I16" s="98"/>
      <c r="J16" s="61">
        <v>1000</v>
      </c>
      <c r="K16" s="55"/>
      <c r="L16" s="1"/>
      <c r="M16" s="2"/>
    </row>
    <row r="17" spans="1:13" ht="23.25" customHeight="1">
      <c r="A17" s="5"/>
      <c r="B17" s="48">
        <v>40559</v>
      </c>
      <c r="C17" s="73">
        <v>40574</v>
      </c>
      <c r="D17" s="60">
        <v>4</v>
      </c>
      <c r="E17" s="55" t="s">
        <v>13</v>
      </c>
      <c r="F17" s="1"/>
      <c r="G17" s="1"/>
      <c r="H17" s="99" t="s">
        <v>16</v>
      </c>
      <c r="I17" s="99"/>
      <c r="J17" s="54">
        <v>30000</v>
      </c>
      <c r="K17" s="55"/>
      <c r="L17" s="1"/>
      <c r="M17" s="2"/>
    </row>
    <row r="18" spans="1:13" ht="23.25" customHeight="1">
      <c r="A18" s="5"/>
      <c r="B18" s="74"/>
      <c r="C18" s="74"/>
      <c r="D18" s="74"/>
      <c r="E18" s="22"/>
      <c r="F18" s="1"/>
      <c r="G18" s="1"/>
      <c r="H18" s="1"/>
      <c r="I18" s="1"/>
      <c r="J18" s="1"/>
      <c r="K18" s="1"/>
      <c r="L18" s="1"/>
      <c r="M18" s="2"/>
    </row>
    <row r="19" spans="1:13" ht="23.25" customHeight="1">
      <c r="A19" s="3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2"/>
    </row>
    <row r="20" spans="1:13" ht="23.25" customHeight="1">
      <c r="A20" s="32" t="s">
        <v>17</v>
      </c>
      <c r="B20" s="22" t="s">
        <v>18</v>
      </c>
      <c r="C20" s="37"/>
      <c r="D20" s="37"/>
      <c r="E20" s="37"/>
      <c r="F20" s="38"/>
      <c r="G20" s="39"/>
      <c r="H20" s="22"/>
      <c r="I20" s="22"/>
      <c r="J20" s="22"/>
      <c r="K20" s="22"/>
      <c r="L20" s="22"/>
      <c r="M20" s="40"/>
    </row>
    <row r="21" spans="1:13" ht="23.25" customHeight="1" thickBot="1">
      <c r="A21" s="100" t="s">
        <v>19</v>
      </c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2"/>
    </row>
    <row r="22" spans="1:13" ht="23.25" customHeight="1" thickTop="1">
      <c r="A22" s="32" t="s">
        <v>2</v>
      </c>
      <c r="B22" s="31" t="s">
        <v>20</v>
      </c>
      <c r="C22" s="31"/>
      <c r="D22" s="33"/>
      <c r="E22" s="34"/>
      <c r="F22" s="22"/>
      <c r="G22" s="22"/>
      <c r="H22" s="22"/>
      <c r="I22" s="22"/>
      <c r="J22" s="22"/>
      <c r="K22" s="22"/>
      <c r="L22" s="22"/>
      <c r="M22" s="40"/>
    </row>
    <row r="23" spans="1:13" ht="23.25" customHeight="1">
      <c r="A23" s="32" t="s">
        <v>4</v>
      </c>
      <c r="B23" s="35">
        <f>B27</f>
        <v>42416</v>
      </c>
      <c r="C23" s="36" t="s">
        <v>5</v>
      </c>
      <c r="D23" s="35">
        <f>C29</f>
        <v>40633</v>
      </c>
      <c r="E23" s="22"/>
      <c r="F23" s="22"/>
      <c r="G23" s="22"/>
      <c r="H23" s="22"/>
      <c r="I23" s="22"/>
      <c r="J23" s="22"/>
      <c r="K23" s="22"/>
      <c r="L23" s="22"/>
      <c r="M23" s="40"/>
    </row>
    <row r="24" spans="1:13" ht="23.25" customHeight="1">
      <c r="A24" s="32" t="s">
        <v>6</v>
      </c>
      <c r="B24" s="31" t="s">
        <v>21</v>
      </c>
      <c r="C24" s="31"/>
      <c r="D24" s="31"/>
      <c r="E24" s="34"/>
      <c r="F24" s="22"/>
      <c r="G24" s="22"/>
      <c r="H24" s="22"/>
      <c r="I24" s="22"/>
      <c r="J24" s="22"/>
      <c r="K24" s="22"/>
      <c r="L24" s="22"/>
      <c r="M24" s="40"/>
    </row>
    <row r="25" spans="1:13" ht="23.25" customHeight="1">
      <c r="A25" s="32" t="s">
        <v>8</v>
      </c>
      <c r="B25" s="31"/>
      <c r="C25" s="31"/>
      <c r="D25" s="31"/>
      <c r="E25" s="31"/>
      <c r="F25" s="22"/>
      <c r="G25" s="22"/>
      <c r="H25" s="22"/>
      <c r="I25" s="37" t="s">
        <v>9</v>
      </c>
      <c r="J25" s="22"/>
      <c r="K25" s="22"/>
      <c r="L25" s="22"/>
      <c r="M25" s="40"/>
    </row>
    <row r="26" spans="1:13" ht="23.25" customHeight="1">
      <c r="A26" s="3"/>
      <c r="B26" s="64" t="s">
        <v>10</v>
      </c>
      <c r="C26" s="67" t="s">
        <v>5</v>
      </c>
      <c r="D26" s="103" t="s">
        <v>11</v>
      </c>
      <c r="E26" s="104"/>
      <c r="F26" s="1"/>
      <c r="G26" s="1"/>
      <c r="H26" s="98" t="s">
        <v>12</v>
      </c>
      <c r="I26" s="98"/>
      <c r="J26" s="54">
        <v>10</v>
      </c>
      <c r="K26" s="55" t="s">
        <v>13</v>
      </c>
      <c r="L26" s="1"/>
      <c r="M26" s="2"/>
    </row>
    <row r="27" spans="1:13" ht="23.25" customHeight="1">
      <c r="A27" s="3"/>
      <c r="B27" s="48">
        <v>42416</v>
      </c>
      <c r="C27" s="49">
        <v>42428</v>
      </c>
      <c r="D27" s="50">
        <v>27.5</v>
      </c>
      <c r="E27" s="51" t="s">
        <v>13</v>
      </c>
      <c r="F27" s="1"/>
      <c r="G27" s="1"/>
      <c r="H27" s="98" t="s">
        <v>14</v>
      </c>
      <c r="I27" s="98"/>
      <c r="J27" s="54">
        <v>50</v>
      </c>
      <c r="K27" s="55" t="s">
        <v>13</v>
      </c>
      <c r="L27" s="1"/>
      <c r="M27" s="2"/>
    </row>
    <row r="28" spans="1:13" ht="23.25" customHeight="1">
      <c r="A28" s="3"/>
      <c r="B28" s="52">
        <v>42430</v>
      </c>
      <c r="C28" s="49">
        <v>42444</v>
      </c>
      <c r="D28" s="50">
        <v>29</v>
      </c>
      <c r="E28" s="51" t="s">
        <v>13</v>
      </c>
      <c r="F28" s="1"/>
      <c r="G28" s="1"/>
      <c r="H28" s="98" t="s">
        <v>15</v>
      </c>
      <c r="I28" s="98"/>
      <c r="J28" s="61">
        <v>500</v>
      </c>
      <c r="K28" s="55"/>
      <c r="L28" s="1"/>
      <c r="M28" s="2"/>
    </row>
    <row r="29" spans="1:13" ht="23.25" customHeight="1">
      <c r="A29" s="3"/>
      <c r="B29" s="52">
        <v>42445</v>
      </c>
      <c r="C29" s="49">
        <v>40633</v>
      </c>
      <c r="D29" s="50">
        <v>31</v>
      </c>
      <c r="E29" s="51" t="s">
        <v>13</v>
      </c>
      <c r="F29" s="1"/>
      <c r="G29" s="1"/>
      <c r="H29" s="99" t="s">
        <v>16</v>
      </c>
      <c r="I29" s="99"/>
      <c r="J29" s="54">
        <v>20000</v>
      </c>
      <c r="K29" s="55"/>
      <c r="L29" s="1"/>
      <c r="M29" s="2"/>
    </row>
    <row r="30" spans="1:13" ht="12.75" customHeight="1">
      <c r="A30" s="3"/>
      <c r="B30" s="13"/>
      <c r="C30" s="14"/>
      <c r="D30" s="15"/>
      <c r="E30" s="4"/>
      <c r="F30" s="1"/>
      <c r="G30" s="1"/>
      <c r="H30" s="1"/>
      <c r="I30" s="1"/>
      <c r="J30" s="1"/>
      <c r="K30" s="1"/>
      <c r="L30" s="1"/>
      <c r="M30" s="2"/>
    </row>
    <row r="31" spans="1:13" ht="23.25" customHeight="1">
      <c r="A31" s="32" t="s">
        <v>17</v>
      </c>
      <c r="B31" s="22" t="s">
        <v>18</v>
      </c>
      <c r="C31" s="37"/>
      <c r="D31" s="37"/>
      <c r="E31" s="37"/>
      <c r="F31" s="38"/>
      <c r="G31" s="39"/>
      <c r="H31" s="22"/>
      <c r="I31" s="22"/>
      <c r="J31" s="22"/>
      <c r="K31" s="22"/>
      <c r="L31" s="22"/>
      <c r="M31" s="40"/>
    </row>
    <row r="32" spans="1:13" ht="23.25" customHeight="1" thickBot="1">
      <c r="A32" s="100" t="s">
        <v>22</v>
      </c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2"/>
    </row>
    <row r="33" spans="1:13" ht="23.25" customHeight="1" thickTop="1">
      <c r="A33" s="32" t="s">
        <v>2</v>
      </c>
      <c r="B33" s="31" t="s">
        <v>23</v>
      </c>
      <c r="C33" s="31"/>
      <c r="D33" s="33"/>
      <c r="E33" s="34"/>
      <c r="F33" s="22"/>
      <c r="G33" s="22"/>
      <c r="H33" s="22"/>
      <c r="I33" s="22"/>
      <c r="J33" s="22"/>
      <c r="K33" s="22"/>
      <c r="L33" s="22"/>
      <c r="M33" s="40"/>
    </row>
    <row r="34" spans="1:13" ht="23.25" customHeight="1">
      <c r="A34" s="32" t="s">
        <v>4</v>
      </c>
      <c r="B34" s="35">
        <v>40575</v>
      </c>
      <c r="C34" s="36" t="s">
        <v>5</v>
      </c>
      <c r="D34" s="41">
        <v>40633</v>
      </c>
      <c r="E34" s="22"/>
      <c r="F34" s="22"/>
      <c r="G34" s="22"/>
      <c r="H34" s="22"/>
      <c r="I34" s="22"/>
      <c r="J34" s="22"/>
      <c r="K34" s="22"/>
      <c r="L34" s="22"/>
      <c r="M34" s="40"/>
    </row>
    <row r="35" spans="1:13" ht="23.25" customHeight="1">
      <c r="A35" s="32" t="s">
        <v>6</v>
      </c>
      <c r="B35" s="22" t="s">
        <v>24</v>
      </c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40"/>
    </row>
    <row r="36" spans="1:13" ht="23.25" customHeight="1">
      <c r="A36" s="3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2"/>
    </row>
    <row r="37" spans="1:13" ht="23.25" customHeight="1">
      <c r="A37" s="32" t="s">
        <v>25</v>
      </c>
      <c r="B37" s="62">
        <v>40575</v>
      </c>
      <c r="C37" s="63" t="s">
        <v>5</v>
      </c>
      <c r="D37" s="62">
        <v>42428</v>
      </c>
      <c r="E37" s="22"/>
      <c r="F37" s="22"/>
      <c r="G37" s="22"/>
      <c r="H37" s="22"/>
      <c r="I37" s="22"/>
      <c r="J37" s="62">
        <v>40603</v>
      </c>
      <c r="K37" s="62" t="s">
        <v>5</v>
      </c>
      <c r="L37" s="62">
        <v>42825</v>
      </c>
      <c r="M37" s="2"/>
    </row>
    <row r="38" spans="1:13" ht="23.25" customHeight="1">
      <c r="A38" s="32"/>
      <c r="B38" s="95" t="s">
        <v>26</v>
      </c>
      <c r="C38" s="96"/>
      <c r="D38" s="97"/>
      <c r="E38" s="22"/>
      <c r="F38" s="22"/>
      <c r="G38" s="22"/>
      <c r="H38" s="22"/>
      <c r="I38" s="22"/>
      <c r="J38" s="95" t="s">
        <v>26</v>
      </c>
      <c r="K38" s="96"/>
      <c r="L38" s="97"/>
      <c r="M38" s="6"/>
    </row>
    <row r="39" spans="1:13" ht="42.75" customHeight="1">
      <c r="A39" s="42" t="s">
        <v>27</v>
      </c>
      <c r="B39" s="7" t="s">
        <v>28</v>
      </c>
      <c r="C39" s="7" t="s">
        <v>42</v>
      </c>
      <c r="D39" s="7" t="s">
        <v>43</v>
      </c>
      <c r="E39" s="8"/>
      <c r="F39" s="9"/>
      <c r="G39" s="9"/>
      <c r="H39" s="9"/>
      <c r="I39" s="9"/>
      <c r="J39" s="10" t="s">
        <v>28</v>
      </c>
      <c r="K39" s="10" t="s">
        <v>44</v>
      </c>
      <c r="L39" s="10" t="s">
        <v>29</v>
      </c>
      <c r="M39" s="11"/>
    </row>
    <row r="40" spans="1:13" ht="23.25" customHeight="1">
      <c r="A40" s="69"/>
      <c r="B40" s="45">
        <v>25</v>
      </c>
      <c r="C40" s="45">
        <v>0</v>
      </c>
      <c r="D40" s="46">
        <f>C41/25</f>
        <v>80</v>
      </c>
      <c r="E40" s="22"/>
      <c r="F40" s="22"/>
      <c r="G40" s="22"/>
      <c r="H40" s="22"/>
      <c r="I40" s="22"/>
      <c r="J40" s="68">
        <v>30</v>
      </c>
      <c r="K40" s="68">
        <v>0</v>
      </c>
      <c r="L40" s="47">
        <f>3000/30</f>
        <v>100</v>
      </c>
      <c r="M40" s="12"/>
    </row>
    <row r="41" spans="1:13" ht="23.25" customHeight="1">
      <c r="A41" s="42"/>
      <c r="B41" s="45">
        <v>50</v>
      </c>
      <c r="C41" s="45">
        <v>2000</v>
      </c>
      <c r="D41" s="46">
        <f>3000/25</f>
        <v>120</v>
      </c>
      <c r="E41" s="22"/>
      <c r="F41" s="22"/>
      <c r="G41" s="22"/>
      <c r="H41" s="22"/>
      <c r="I41" s="22"/>
      <c r="J41" s="68">
        <v>60</v>
      </c>
      <c r="K41" s="68">
        <v>3000</v>
      </c>
      <c r="L41" s="47">
        <f>4500/30</f>
        <v>150</v>
      </c>
      <c r="M41" s="12"/>
    </row>
    <row r="42" spans="1:13" ht="23.25" customHeight="1">
      <c r="A42" s="42"/>
      <c r="B42" s="45">
        <v>75</v>
      </c>
      <c r="C42" s="45">
        <v>5000</v>
      </c>
      <c r="D42" s="70">
        <f>5000/25</f>
        <v>200</v>
      </c>
      <c r="E42" s="22"/>
      <c r="F42" s="22"/>
      <c r="G42" s="22"/>
      <c r="H42" s="22"/>
      <c r="I42" s="22"/>
      <c r="J42" s="68">
        <v>90</v>
      </c>
      <c r="K42" s="68">
        <v>7500</v>
      </c>
      <c r="L42" s="47">
        <f>7500/30</f>
        <v>250</v>
      </c>
      <c r="M42" s="12"/>
    </row>
    <row r="43" spans="1:13" ht="23.25" customHeight="1">
      <c r="A43" s="42"/>
      <c r="B43" s="45">
        <v>100</v>
      </c>
      <c r="C43" s="45">
        <v>10000</v>
      </c>
      <c r="D43" s="46">
        <v>0</v>
      </c>
      <c r="E43" s="22"/>
      <c r="F43" s="22"/>
      <c r="G43" s="22"/>
      <c r="H43" s="22"/>
      <c r="I43" s="22"/>
      <c r="J43" s="68">
        <v>120</v>
      </c>
      <c r="K43" s="68">
        <v>15000</v>
      </c>
      <c r="L43" s="47">
        <v>0</v>
      </c>
      <c r="M43" s="12"/>
    </row>
    <row r="44" spans="1:13" ht="30.75" customHeight="1">
      <c r="A44" s="44" t="s">
        <v>16</v>
      </c>
      <c r="B44" s="37">
        <v>25000</v>
      </c>
      <c r="C44" s="1"/>
      <c r="D44" s="1"/>
      <c r="E44" s="1"/>
      <c r="F44" s="1"/>
      <c r="G44" s="1"/>
      <c r="H44" s="1"/>
      <c r="I44" s="1"/>
      <c r="J44" s="1"/>
      <c r="K44" s="1"/>
      <c r="L44" s="1"/>
      <c r="M44" s="2"/>
    </row>
    <row r="45" spans="1:13" ht="23.25" customHeight="1">
      <c r="A45" s="32" t="s">
        <v>30</v>
      </c>
      <c r="B45" s="22" t="s">
        <v>31</v>
      </c>
      <c r="C45" s="1"/>
      <c r="D45" s="1"/>
      <c r="E45" s="1"/>
      <c r="F45" s="1"/>
      <c r="G45" s="1"/>
      <c r="H45" s="1"/>
      <c r="I45" s="1"/>
      <c r="J45" s="1"/>
      <c r="K45" s="1"/>
      <c r="L45" s="1"/>
      <c r="M45" s="2"/>
    </row>
    <row r="46" spans="1:13" ht="23.25" customHeight="1">
      <c r="A46" s="83" t="s">
        <v>32</v>
      </c>
      <c r="B46" s="84"/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5"/>
    </row>
    <row r="47" spans="1:13" ht="23.25" customHeight="1">
      <c r="A47" s="5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2"/>
    </row>
    <row r="48" spans="1:13" ht="23.25" customHeight="1">
      <c r="A48" s="23"/>
      <c r="B48" s="114" t="s">
        <v>33</v>
      </c>
      <c r="C48" s="115"/>
      <c r="D48" s="115"/>
      <c r="E48" s="115"/>
      <c r="F48" s="126"/>
      <c r="G48" s="127" t="s">
        <v>47</v>
      </c>
      <c r="H48" s="128"/>
      <c r="I48" s="128"/>
      <c r="J48" s="129"/>
      <c r="K48" s="18"/>
      <c r="L48" s="1"/>
      <c r="M48" s="2"/>
    </row>
    <row r="49" spans="1:13" ht="23.25" customHeight="1">
      <c r="A49" s="23"/>
      <c r="B49" s="114" t="s">
        <v>48</v>
      </c>
      <c r="C49" s="115"/>
      <c r="D49" s="115"/>
      <c r="E49" s="115"/>
      <c r="F49" s="126"/>
      <c r="G49" s="130">
        <v>75000</v>
      </c>
      <c r="H49" s="131"/>
      <c r="I49" s="131"/>
      <c r="J49" s="132"/>
      <c r="K49" s="27"/>
      <c r="L49" s="1"/>
      <c r="M49" s="2"/>
    </row>
    <row r="50" spans="1:13" ht="23.25" customHeight="1">
      <c r="A50" s="23"/>
      <c r="B50" s="18"/>
      <c r="C50" s="19"/>
      <c r="D50" s="20"/>
      <c r="E50" s="19"/>
      <c r="F50" s="20"/>
      <c r="G50" s="21"/>
      <c r="H50" s="21"/>
      <c r="I50" s="21"/>
      <c r="J50" s="21"/>
      <c r="K50" s="22"/>
      <c r="L50" s="1"/>
      <c r="M50" s="2"/>
    </row>
    <row r="51" spans="1:13" ht="23.25" customHeight="1">
      <c r="A51" s="5"/>
      <c r="B51" s="79" t="s">
        <v>45</v>
      </c>
      <c r="C51" s="80"/>
      <c r="D51" s="80"/>
      <c r="E51" s="80"/>
      <c r="F51" s="80"/>
      <c r="G51" s="80"/>
      <c r="H51" s="80"/>
      <c r="I51" s="80"/>
      <c r="J51" s="80"/>
      <c r="K51" s="81"/>
      <c r="L51" s="1"/>
      <c r="M51" s="2"/>
    </row>
    <row r="52" spans="1:13" ht="23.25" customHeight="1">
      <c r="A52" s="5"/>
      <c r="B52" s="123" t="s">
        <v>51</v>
      </c>
      <c r="C52" s="124"/>
      <c r="D52" s="124"/>
      <c r="E52" s="124"/>
      <c r="F52" s="125"/>
      <c r="G52" s="28"/>
      <c r="H52" s="28"/>
      <c r="I52" s="28"/>
      <c r="J52" s="28"/>
      <c r="K52" s="29"/>
      <c r="L52" s="1"/>
      <c r="M52" s="2"/>
    </row>
    <row r="53" spans="1:13" ht="37.5" customHeight="1">
      <c r="A53" s="30"/>
      <c r="B53" s="82" t="s">
        <v>46</v>
      </c>
      <c r="C53" s="82"/>
      <c r="D53" s="82"/>
      <c r="E53" s="82"/>
      <c r="F53" s="82"/>
      <c r="G53" s="79"/>
      <c r="H53" s="80"/>
      <c r="I53" s="80"/>
      <c r="J53" s="80"/>
      <c r="K53" s="81"/>
      <c r="L53" s="1"/>
      <c r="M53" s="2"/>
    </row>
    <row r="54" spans="1:13" ht="11.25" customHeight="1">
      <c r="A54" s="23"/>
      <c r="B54" s="18"/>
      <c r="C54" s="18"/>
      <c r="D54" s="18"/>
      <c r="E54" s="18"/>
      <c r="F54" s="18"/>
      <c r="G54" s="18"/>
      <c r="H54" s="22"/>
      <c r="I54" s="22"/>
      <c r="J54" s="22"/>
      <c r="K54" s="22"/>
      <c r="L54" s="1"/>
      <c r="M54" s="2"/>
    </row>
    <row r="55" spans="1:13" ht="12" customHeight="1" thickBot="1">
      <c r="A55" s="24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6"/>
    </row>
  </sheetData>
  <sheetProtection/>
  <mergeCells count="40">
    <mergeCell ref="A3:B3"/>
    <mergeCell ref="A5:A7"/>
    <mergeCell ref="G5:G7"/>
    <mergeCell ref="I5:I7"/>
    <mergeCell ref="A1:M1"/>
    <mergeCell ref="A2:M2"/>
    <mergeCell ref="B4:F4"/>
    <mergeCell ref="H4:I4"/>
    <mergeCell ref="J4:M4"/>
    <mergeCell ref="B5:D5"/>
    <mergeCell ref="E5:F7"/>
    <mergeCell ref="J5:L5"/>
    <mergeCell ref="M5:M7"/>
    <mergeCell ref="B6:D6"/>
    <mergeCell ref="J6:L6"/>
    <mergeCell ref="B7:D7"/>
    <mergeCell ref="J7:L7"/>
    <mergeCell ref="A9:M9"/>
    <mergeCell ref="A21:M21"/>
    <mergeCell ref="D26:E26"/>
    <mergeCell ref="A32:M32"/>
    <mergeCell ref="B38:D38"/>
    <mergeCell ref="J38:L38"/>
    <mergeCell ref="H14:I14"/>
    <mergeCell ref="H15:I15"/>
    <mergeCell ref="H16:I16"/>
    <mergeCell ref="H17:I17"/>
    <mergeCell ref="H26:I26"/>
    <mergeCell ref="H27:I27"/>
    <mergeCell ref="H28:I28"/>
    <mergeCell ref="H29:I29"/>
    <mergeCell ref="B52:F52"/>
    <mergeCell ref="B51:K51"/>
    <mergeCell ref="B53:F53"/>
    <mergeCell ref="G53:K53"/>
    <mergeCell ref="A46:M46"/>
    <mergeCell ref="B48:F48"/>
    <mergeCell ref="G48:J48"/>
    <mergeCell ref="B49:F49"/>
    <mergeCell ref="G49:J49"/>
  </mergeCells>
  <printOptions horizontalCentered="1"/>
  <pageMargins left="0.03937007874015748" right="0.03937007874015748" top="0.3937007874015748" bottom="0.0984251968503937" header="0.31496062992125984" footer="0.31496062992125984"/>
  <pageSetup fitToHeight="0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Vibhuti Srivastav</dc:creator>
  <cp:keywords/>
  <dc:description/>
  <cp:lastModifiedBy>HP</cp:lastModifiedBy>
  <cp:lastPrinted>2023-05-01T08:53:29Z</cp:lastPrinted>
  <dcterms:created xsi:type="dcterms:W3CDTF">2015-09-29T05:29:06Z</dcterms:created>
  <dcterms:modified xsi:type="dcterms:W3CDTF">2023-05-01T13:04:51Z</dcterms:modified>
  <cp:category/>
  <cp:version/>
  <cp:contentType/>
  <cp:contentStatus/>
</cp:coreProperties>
</file>